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Volumes/GoogleDrive/My Drive/Be Visual/Design/ADB-PRIF/3_Reports/7_PalauNIIP/1_Artwork/Appendices/"/>
    </mc:Choice>
  </mc:AlternateContent>
  <xr:revisionPtr revIDLastSave="0" documentId="13_ncr:1_{B7F76394-4954-E64C-96A7-B07CE7F8927F}" xr6:coauthVersionLast="47" xr6:coauthVersionMax="47" xr10:uidLastSave="{00000000-0000-0000-0000-000000000000}"/>
  <bookViews>
    <workbookView xWindow="0" yWindow="500" windowWidth="26600" windowHeight="24420" xr2:uid="{00000000-000D-0000-FFFF-FFFF00000000}"/>
  </bookViews>
  <sheets>
    <sheet name="Summary - Proj Scores &amp; Sens An" sheetId="10" r:id="rId1"/>
    <sheet name="New Projects" sheetId="9" r:id="rId2"/>
    <sheet name="Scorer 1" sheetId="1" r:id="rId3"/>
    <sheet name="Scorer 2" sheetId="2" r:id="rId4"/>
    <sheet name="Scorer 3" sheetId="3" r:id="rId5"/>
    <sheet name="Scorer 4" sheetId="4" r:id="rId6"/>
    <sheet name="Scorer 5" sheetId="5" r:id="rId7"/>
    <sheet name="Consolidated" sheetId="6" r:id="rId8"/>
    <sheet name="Average" sheetId="7" r:id="rId9"/>
    <sheet name="Sheet1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4" i="10" l="1"/>
  <c r="M45" i="10"/>
  <c r="M44" i="10"/>
  <c r="M43" i="10"/>
  <c r="M42" i="10"/>
  <c r="M41" i="10"/>
  <c r="M40" i="10"/>
  <c r="M39" i="10"/>
  <c r="M14" i="10"/>
  <c r="M13" i="10"/>
  <c r="M12" i="10"/>
  <c r="M11" i="10"/>
  <c r="M10" i="10"/>
  <c r="M9" i="10"/>
  <c r="M8" i="10"/>
  <c r="L64" i="10"/>
  <c r="L45" i="10"/>
  <c r="L44" i="10"/>
  <c r="L43" i="10"/>
  <c r="L42" i="10"/>
  <c r="L41" i="10"/>
  <c r="L40" i="10"/>
  <c r="L39" i="10"/>
  <c r="L14" i="10"/>
  <c r="L13" i="10"/>
  <c r="L12" i="10"/>
  <c r="L11" i="10"/>
  <c r="L10" i="10"/>
  <c r="L9" i="10"/>
  <c r="L8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K72" i="10"/>
  <c r="J72" i="10"/>
  <c r="I72" i="10"/>
  <c r="H72" i="10"/>
  <c r="G72" i="10"/>
  <c r="F72" i="10"/>
  <c r="E72" i="10"/>
  <c r="D72" i="10"/>
  <c r="M72" i="10" s="1"/>
  <c r="K71" i="10"/>
  <c r="J71" i="10"/>
  <c r="I71" i="10"/>
  <c r="H71" i="10"/>
  <c r="G71" i="10"/>
  <c r="F71" i="10"/>
  <c r="E71" i="10"/>
  <c r="D71" i="10"/>
  <c r="M71" i="10" s="1"/>
  <c r="K70" i="10"/>
  <c r="J70" i="10"/>
  <c r="I70" i="10"/>
  <c r="H70" i="10"/>
  <c r="G70" i="10"/>
  <c r="F70" i="10"/>
  <c r="E70" i="10"/>
  <c r="D70" i="10"/>
  <c r="M70" i="10" s="1"/>
  <c r="K69" i="10"/>
  <c r="J69" i="10"/>
  <c r="I69" i="10"/>
  <c r="H69" i="10"/>
  <c r="G69" i="10"/>
  <c r="F69" i="10"/>
  <c r="E69" i="10"/>
  <c r="D69" i="10"/>
  <c r="M69" i="10" s="1"/>
  <c r="K68" i="10"/>
  <c r="J68" i="10"/>
  <c r="I68" i="10"/>
  <c r="H68" i="10"/>
  <c r="G68" i="10"/>
  <c r="F68" i="10"/>
  <c r="E68" i="10"/>
  <c r="D68" i="10"/>
  <c r="M68" i="10" s="1"/>
  <c r="K67" i="10"/>
  <c r="J67" i="10"/>
  <c r="I67" i="10"/>
  <c r="H67" i="10"/>
  <c r="G67" i="10"/>
  <c r="F67" i="10"/>
  <c r="E67" i="10"/>
  <c r="D67" i="10"/>
  <c r="L67" i="10" s="1"/>
  <c r="K66" i="10"/>
  <c r="J66" i="10"/>
  <c r="I66" i="10"/>
  <c r="H66" i="10"/>
  <c r="G66" i="10"/>
  <c r="F66" i="10"/>
  <c r="E66" i="10"/>
  <c r="D66" i="10"/>
  <c r="L66" i="10" s="1"/>
  <c r="K65" i="10"/>
  <c r="J65" i="10"/>
  <c r="I65" i="10"/>
  <c r="H65" i="10"/>
  <c r="G65" i="10"/>
  <c r="F65" i="10"/>
  <c r="E65" i="10"/>
  <c r="D65" i="10"/>
  <c r="L65" i="10" s="1"/>
  <c r="K38" i="10"/>
  <c r="J38" i="10"/>
  <c r="I38" i="10"/>
  <c r="H38" i="10"/>
  <c r="G38" i="10"/>
  <c r="F38" i="10"/>
  <c r="E38" i="10"/>
  <c r="D38" i="10"/>
  <c r="M38" i="10" s="1"/>
  <c r="K37" i="10"/>
  <c r="J37" i="10"/>
  <c r="I37" i="10"/>
  <c r="H37" i="10"/>
  <c r="G37" i="10"/>
  <c r="F37" i="10"/>
  <c r="E37" i="10"/>
  <c r="D37" i="10"/>
  <c r="M37" i="10" s="1"/>
  <c r="K63" i="10"/>
  <c r="J63" i="10"/>
  <c r="I63" i="10"/>
  <c r="H63" i="10"/>
  <c r="G63" i="10"/>
  <c r="F63" i="10"/>
  <c r="E63" i="10"/>
  <c r="D63" i="10"/>
  <c r="M63" i="10" s="1"/>
  <c r="K62" i="10"/>
  <c r="J62" i="10"/>
  <c r="I62" i="10"/>
  <c r="H62" i="10"/>
  <c r="G62" i="10"/>
  <c r="F62" i="10"/>
  <c r="E62" i="10"/>
  <c r="D62" i="10"/>
  <c r="M62" i="10" s="1"/>
  <c r="K61" i="10"/>
  <c r="J61" i="10"/>
  <c r="I61" i="10"/>
  <c r="H61" i="10"/>
  <c r="G61" i="10"/>
  <c r="F61" i="10"/>
  <c r="E61" i="10"/>
  <c r="D61" i="10"/>
  <c r="M61" i="10" s="1"/>
  <c r="K36" i="10"/>
  <c r="J36" i="10"/>
  <c r="I36" i="10"/>
  <c r="H36" i="10"/>
  <c r="G36" i="10"/>
  <c r="F36" i="10"/>
  <c r="E36" i="10"/>
  <c r="D36" i="10"/>
  <c r="M36" i="10" s="1"/>
  <c r="K35" i="10"/>
  <c r="J35" i="10"/>
  <c r="I35" i="10"/>
  <c r="H35" i="10"/>
  <c r="G35" i="10"/>
  <c r="F35" i="10"/>
  <c r="E35" i="10"/>
  <c r="D35" i="10"/>
  <c r="M35" i="10" s="1"/>
  <c r="K34" i="10"/>
  <c r="J34" i="10"/>
  <c r="I34" i="10"/>
  <c r="H34" i="10"/>
  <c r="G34" i="10"/>
  <c r="F34" i="10"/>
  <c r="E34" i="10"/>
  <c r="D34" i="10"/>
  <c r="L34" i="10" s="1"/>
  <c r="K60" i="10"/>
  <c r="J60" i="10"/>
  <c r="I60" i="10"/>
  <c r="H60" i="10"/>
  <c r="G60" i="10"/>
  <c r="F60" i="10"/>
  <c r="E60" i="10"/>
  <c r="D60" i="10"/>
  <c r="M60" i="10" s="1"/>
  <c r="K59" i="10"/>
  <c r="J59" i="10"/>
  <c r="I59" i="10"/>
  <c r="H59" i="10"/>
  <c r="G59" i="10"/>
  <c r="F59" i="10"/>
  <c r="E59" i="10"/>
  <c r="D59" i="10"/>
  <c r="L59" i="10" s="1"/>
  <c r="K58" i="10"/>
  <c r="J58" i="10"/>
  <c r="I58" i="10"/>
  <c r="H58" i="10"/>
  <c r="G58" i="10"/>
  <c r="F58" i="10"/>
  <c r="E58" i="10"/>
  <c r="D58" i="10"/>
  <c r="L58" i="10" s="1"/>
  <c r="K57" i="10"/>
  <c r="J57" i="10"/>
  <c r="I57" i="10"/>
  <c r="H57" i="10"/>
  <c r="G57" i="10"/>
  <c r="F57" i="10"/>
  <c r="E57" i="10"/>
  <c r="D57" i="10"/>
  <c r="L57" i="10" s="1"/>
  <c r="K56" i="10"/>
  <c r="J56" i="10"/>
  <c r="I56" i="10"/>
  <c r="H56" i="10"/>
  <c r="G56" i="10"/>
  <c r="F56" i="10"/>
  <c r="E56" i="10"/>
  <c r="D56" i="10"/>
  <c r="M56" i="10" s="1"/>
  <c r="K55" i="10"/>
  <c r="J55" i="10"/>
  <c r="I55" i="10"/>
  <c r="H55" i="10"/>
  <c r="G55" i="10"/>
  <c r="F55" i="10"/>
  <c r="E55" i="10"/>
  <c r="D55" i="10"/>
  <c r="M55" i="10" s="1"/>
  <c r="K33" i="10"/>
  <c r="J33" i="10"/>
  <c r="I33" i="10"/>
  <c r="H33" i="10"/>
  <c r="G33" i="10"/>
  <c r="F33" i="10"/>
  <c r="E33" i="10"/>
  <c r="D33" i="10"/>
  <c r="L33" i="10" s="1"/>
  <c r="K32" i="10"/>
  <c r="J32" i="10"/>
  <c r="I32" i="10"/>
  <c r="H32" i="10"/>
  <c r="G32" i="10"/>
  <c r="F32" i="10"/>
  <c r="E32" i="10"/>
  <c r="D32" i="10"/>
  <c r="L32" i="10" s="1"/>
  <c r="K31" i="10"/>
  <c r="J31" i="10"/>
  <c r="I31" i="10"/>
  <c r="H31" i="10"/>
  <c r="G31" i="10"/>
  <c r="F31" i="10"/>
  <c r="E31" i="10"/>
  <c r="D31" i="10"/>
  <c r="M31" i="10" s="1"/>
  <c r="K30" i="10"/>
  <c r="J30" i="10"/>
  <c r="I30" i="10"/>
  <c r="H30" i="10"/>
  <c r="G30" i="10"/>
  <c r="F30" i="10"/>
  <c r="E30" i="10"/>
  <c r="D30" i="10"/>
  <c r="M30" i="10" s="1"/>
  <c r="K29" i="10"/>
  <c r="J29" i="10"/>
  <c r="I29" i="10"/>
  <c r="H29" i="10"/>
  <c r="G29" i="10"/>
  <c r="F29" i="10"/>
  <c r="E29" i="10"/>
  <c r="D29" i="10"/>
  <c r="M29" i="10" s="1"/>
  <c r="K28" i="10"/>
  <c r="J28" i="10"/>
  <c r="I28" i="10"/>
  <c r="H28" i="10"/>
  <c r="G28" i="10"/>
  <c r="F28" i="10"/>
  <c r="E28" i="10"/>
  <c r="D28" i="10"/>
  <c r="M28" i="10" s="1"/>
  <c r="K27" i="10"/>
  <c r="J27" i="10"/>
  <c r="I27" i="10"/>
  <c r="H27" i="10"/>
  <c r="G27" i="10"/>
  <c r="F27" i="10"/>
  <c r="E27" i="10"/>
  <c r="D27" i="10"/>
  <c r="M27" i="10" s="1"/>
  <c r="K26" i="10"/>
  <c r="J26" i="10"/>
  <c r="I26" i="10"/>
  <c r="H26" i="10"/>
  <c r="G26" i="10"/>
  <c r="F26" i="10"/>
  <c r="E26" i="10"/>
  <c r="D26" i="10"/>
  <c r="L26" i="10" s="1"/>
  <c r="K25" i="10"/>
  <c r="J25" i="10"/>
  <c r="I25" i="10"/>
  <c r="H25" i="10"/>
  <c r="G25" i="10"/>
  <c r="F25" i="10"/>
  <c r="E25" i="10"/>
  <c r="D25" i="10"/>
  <c r="L25" i="10" s="1"/>
  <c r="K24" i="10"/>
  <c r="J24" i="10"/>
  <c r="I24" i="10"/>
  <c r="H24" i="10"/>
  <c r="G24" i="10"/>
  <c r="F24" i="10"/>
  <c r="E24" i="10"/>
  <c r="D24" i="10"/>
  <c r="L24" i="10" s="1"/>
  <c r="K23" i="10"/>
  <c r="J23" i="10"/>
  <c r="I23" i="10"/>
  <c r="H23" i="10"/>
  <c r="G23" i="10"/>
  <c r="F23" i="10"/>
  <c r="E23" i="10"/>
  <c r="D23" i="10"/>
  <c r="M23" i="10" s="1"/>
  <c r="K22" i="10"/>
  <c r="J22" i="10"/>
  <c r="I22" i="10"/>
  <c r="H22" i="10"/>
  <c r="G22" i="10"/>
  <c r="F22" i="10"/>
  <c r="E22" i="10"/>
  <c r="D22" i="10"/>
  <c r="M22" i="10" s="1"/>
  <c r="K21" i="10"/>
  <c r="J21" i="10"/>
  <c r="I21" i="10"/>
  <c r="H21" i="10"/>
  <c r="G21" i="10"/>
  <c r="F21" i="10"/>
  <c r="E21" i="10"/>
  <c r="D21" i="10"/>
  <c r="M21" i="10" s="1"/>
  <c r="K20" i="10"/>
  <c r="J20" i="10"/>
  <c r="I20" i="10"/>
  <c r="H20" i="10"/>
  <c r="G20" i="10"/>
  <c r="F20" i="10"/>
  <c r="E20" i="10"/>
  <c r="D20" i="10"/>
  <c r="M20" i="10" s="1"/>
  <c r="K19" i="10"/>
  <c r="J19" i="10"/>
  <c r="I19" i="10"/>
  <c r="H19" i="10"/>
  <c r="G19" i="10"/>
  <c r="F19" i="10"/>
  <c r="E19" i="10"/>
  <c r="D19" i="10"/>
  <c r="M19" i="10" s="1"/>
  <c r="K18" i="10"/>
  <c r="J18" i="10"/>
  <c r="I18" i="10"/>
  <c r="H18" i="10"/>
  <c r="G18" i="10"/>
  <c r="F18" i="10"/>
  <c r="E18" i="10"/>
  <c r="D18" i="10"/>
  <c r="L18" i="10" s="1"/>
  <c r="K17" i="10"/>
  <c r="J17" i="10"/>
  <c r="I17" i="10"/>
  <c r="H17" i="10"/>
  <c r="G17" i="10"/>
  <c r="F17" i="10"/>
  <c r="E17" i="10"/>
  <c r="D17" i="10"/>
  <c r="L17" i="10" s="1"/>
  <c r="K16" i="10"/>
  <c r="J16" i="10"/>
  <c r="I16" i="10"/>
  <c r="H16" i="10"/>
  <c r="G16" i="10"/>
  <c r="F16" i="10"/>
  <c r="E16" i="10"/>
  <c r="D16" i="10"/>
  <c r="L16" i="10" s="1"/>
  <c r="K15" i="10"/>
  <c r="J15" i="10"/>
  <c r="I15" i="10"/>
  <c r="H15" i="10"/>
  <c r="G15" i="10"/>
  <c r="F15" i="10"/>
  <c r="E15" i="10"/>
  <c r="D15" i="10"/>
  <c r="M15" i="10" s="1"/>
  <c r="K83" i="10"/>
  <c r="J83" i="10"/>
  <c r="I83" i="10"/>
  <c r="H83" i="10"/>
  <c r="G83" i="10"/>
  <c r="F83" i="10"/>
  <c r="E83" i="10"/>
  <c r="D83" i="10"/>
  <c r="K82" i="10"/>
  <c r="J82" i="10"/>
  <c r="I82" i="10"/>
  <c r="H82" i="10"/>
  <c r="G82" i="10"/>
  <c r="F82" i="10"/>
  <c r="E82" i="10"/>
  <c r="D82" i="10"/>
  <c r="K54" i="10"/>
  <c r="J54" i="10"/>
  <c r="I54" i="10"/>
  <c r="H54" i="10"/>
  <c r="G54" i="10"/>
  <c r="F54" i="10"/>
  <c r="E54" i="10"/>
  <c r="D54" i="10"/>
  <c r="K53" i="10"/>
  <c r="J53" i="10"/>
  <c r="I53" i="10"/>
  <c r="H53" i="10"/>
  <c r="G53" i="10"/>
  <c r="F53" i="10"/>
  <c r="E53" i="10"/>
  <c r="D53" i="10"/>
  <c r="M53" i="10" s="1"/>
  <c r="K52" i="10"/>
  <c r="J52" i="10"/>
  <c r="I52" i="10"/>
  <c r="H52" i="10"/>
  <c r="G52" i="10"/>
  <c r="F52" i="10"/>
  <c r="E52" i="10"/>
  <c r="D52" i="10"/>
  <c r="M52" i="10" s="1"/>
  <c r="K51" i="10"/>
  <c r="J51" i="10"/>
  <c r="I51" i="10"/>
  <c r="H51" i="10"/>
  <c r="G51" i="10"/>
  <c r="F51" i="10"/>
  <c r="E51" i="10"/>
  <c r="D51" i="10"/>
  <c r="M51" i="10" s="1"/>
  <c r="K50" i="10"/>
  <c r="J50" i="10"/>
  <c r="I50" i="10"/>
  <c r="H50" i="10"/>
  <c r="G50" i="10"/>
  <c r="F50" i="10"/>
  <c r="E50" i="10"/>
  <c r="D50" i="10"/>
  <c r="L50" i="10" s="1"/>
  <c r="K49" i="10"/>
  <c r="J49" i="10"/>
  <c r="I49" i="10"/>
  <c r="H49" i="10"/>
  <c r="G49" i="10"/>
  <c r="F49" i="10"/>
  <c r="E49" i="10"/>
  <c r="D49" i="10"/>
  <c r="L49" i="10" s="1"/>
  <c r="K48" i="10"/>
  <c r="J48" i="10"/>
  <c r="I48" i="10"/>
  <c r="H48" i="10"/>
  <c r="G48" i="10"/>
  <c r="F48" i="10"/>
  <c r="E48" i="10"/>
  <c r="D48" i="10"/>
  <c r="L48" i="10" s="1"/>
  <c r="K47" i="10"/>
  <c r="J47" i="10"/>
  <c r="I47" i="10"/>
  <c r="H47" i="10"/>
  <c r="G47" i="10"/>
  <c r="F47" i="10"/>
  <c r="E47" i="10"/>
  <c r="D47" i="10"/>
  <c r="M47" i="10" s="1"/>
  <c r="K46" i="10"/>
  <c r="J46" i="10"/>
  <c r="I46" i="10"/>
  <c r="H46" i="10"/>
  <c r="G46" i="10"/>
  <c r="F46" i="10"/>
  <c r="E46" i="10"/>
  <c r="D46" i="10"/>
  <c r="M46" i="10" s="1"/>
  <c r="K7" i="10"/>
  <c r="J7" i="10"/>
  <c r="I7" i="10"/>
  <c r="H7" i="10"/>
  <c r="G7" i="10"/>
  <c r="F7" i="10"/>
  <c r="E7" i="10"/>
  <c r="D7" i="10"/>
  <c r="M7" i="10" s="1"/>
  <c r="K6" i="10"/>
  <c r="J6" i="10"/>
  <c r="I6" i="10"/>
  <c r="H6" i="10"/>
  <c r="G6" i="10"/>
  <c r="F6" i="10"/>
  <c r="E6" i="10"/>
  <c r="D6" i="10"/>
  <c r="M6" i="10" s="1"/>
  <c r="K5" i="10"/>
  <c r="J5" i="10"/>
  <c r="I5" i="10"/>
  <c r="H5" i="10"/>
  <c r="G5" i="10"/>
  <c r="F5" i="10"/>
  <c r="E5" i="10"/>
  <c r="D5" i="10"/>
  <c r="M5" i="10" s="1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2" i="7"/>
  <c r="AT4" i="6"/>
  <c r="AT5" i="6"/>
  <c r="AT6" i="6"/>
  <c r="AT7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43" i="6"/>
  <c r="AT44" i="6"/>
  <c r="AT45" i="6"/>
  <c r="AT46" i="6"/>
  <c r="AT47" i="6"/>
  <c r="AT48" i="6"/>
  <c r="AT49" i="6"/>
  <c r="AT50" i="6"/>
  <c r="AT51" i="6"/>
  <c r="AT52" i="6"/>
  <c r="AT53" i="6"/>
  <c r="AT54" i="6"/>
  <c r="AT55" i="6"/>
  <c r="AT56" i="6"/>
  <c r="AT57" i="6"/>
  <c r="AT58" i="6"/>
  <c r="AT59" i="6"/>
  <c r="AS4" i="6"/>
  <c r="AS5" i="6"/>
  <c r="AS6" i="6"/>
  <c r="AS7" i="6"/>
  <c r="AS8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S41" i="6"/>
  <c r="AS42" i="6"/>
  <c r="AS43" i="6"/>
  <c r="AS44" i="6"/>
  <c r="AS45" i="6"/>
  <c r="AS46" i="6"/>
  <c r="AS47" i="6"/>
  <c r="AS48" i="6"/>
  <c r="AS49" i="6"/>
  <c r="AS50" i="6"/>
  <c r="AS51" i="6"/>
  <c r="AS52" i="6"/>
  <c r="AS53" i="6"/>
  <c r="AS54" i="6"/>
  <c r="AS55" i="6"/>
  <c r="AS56" i="6"/>
  <c r="AS57" i="6"/>
  <c r="AS58" i="6"/>
  <c r="AS59" i="6"/>
  <c r="AR4" i="6"/>
  <c r="AR5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39" i="6"/>
  <c r="AR40" i="6"/>
  <c r="AR41" i="6"/>
  <c r="AR42" i="6"/>
  <c r="AR43" i="6"/>
  <c r="AR44" i="6"/>
  <c r="AR45" i="6"/>
  <c r="AR46" i="6"/>
  <c r="AR47" i="6"/>
  <c r="AR48" i="6"/>
  <c r="AR49" i="6"/>
  <c r="AR50" i="6"/>
  <c r="AR51" i="6"/>
  <c r="AR52" i="6"/>
  <c r="AR53" i="6"/>
  <c r="AR54" i="6"/>
  <c r="AR55" i="6"/>
  <c r="AR56" i="6"/>
  <c r="AR57" i="6"/>
  <c r="AR58" i="6"/>
  <c r="AR59" i="6"/>
  <c r="AQ4" i="6"/>
  <c r="AQ5" i="6"/>
  <c r="AQ6" i="6"/>
  <c r="AQ7" i="6"/>
  <c r="AQ8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39" i="6"/>
  <c r="AQ40" i="6"/>
  <c r="AQ41" i="6"/>
  <c r="AQ42" i="6"/>
  <c r="AQ43" i="6"/>
  <c r="AQ44" i="6"/>
  <c r="AQ45" i="6"/>
  <c r="AQ46" i="6"/>
  <c r="AQ47" i="6"/>
  <c r="AQ48" i="6"/>
  <c r="AQ49" i="6"/>
  <c r="AQ50" i="6"/>
  <c r="AQ51" i="6"/>
  <c r="AQ52" i="6"/>
  <c r="AQ53" i="6"/>
  <c r="AQ54" i="6"/>
  <c r="AQ55" i="6"/>
  <c r="AQ56" i="6"/>
  <c r="AQ57" i="6"/>
  <c r="AQ58" i="6"/>
  <c r="AQ59" i="6"/>
  <c r="AP4" i="6"/>
  <c r="AP5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P41" i="6"/>
  <c r="AP42" i="6"/>
  <c r="AP43" i="6"/>
  <c r="AP44" i="6"/>
  <c r="AP45" i="6"/>
  <c r="AP46" i="6"/>
  <c r="AP47" i="6"/>
  <c r="AP48" i="6"/>
  <c r="AP49" i="6"/>
  <c r="AP50" i="6"/>
  <c r="AP51" i="6"/>
  <c r="AP52" i="6"/>
  <c r="AP53" i="6"/>
  <c r="AP54" i="6"/>
  <c r="AP55" i="6"/>
  <c r="AP56" i="6"/>
  <c r="AP57" i="6"/>
  <c r="AP58" i="6"/>
  <c r="AP59" i="6"/>
  <c r="AO4" i="6"/>
  <c r="AO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43" i="6"/>
  <c r="AO44" i="6"/>
  <c r="AO45" i="6"/>
  <c r="AO46" i="6"/>
  <c r="AO47" i="6"/>
  <c r="AO48" i="6"/>
  <c r="AO49" i="6"/>
  <c r="AO50" i="6"/>
  <c r="AO51" i="6"/>
  <c r="AO52" i="6"/>
  <c r="AO53" i="6"/>
  <c r="AO54" i="6"/>
  <c r="AO55" i="6"/>
  <c r="AO56" i="6"/>
  <c r="AO57" i="6"/>
  <c r="AO58" i="6"/>
  <c r="AO59" i="6"/>
  <c r="AN4" i="6"/>
  <c r="AN5" i="6"/>
  <c r="AN6" i="6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N30" i="6"/>
  <c r="AN31" i="6"/>
  <c r="AN32" i="6"/>
  <c r="AN33" i="6"/>
  <c r="AN34" i="6"/>
  <c r="AN35" i="6"/>
  <c r="AN36" i="6"/>
  <c r="AN37" i="6"/>
  <c r="AN38" i="6"/>
  <c r="AN39" i="6"/>
  <c r="AN40" i="6"/>
  <c r="AN41" i="6"/>
  <c r="AN42" i="6"/>
  <c r="AN43" i="6"/>
  <c r="AN44" i="6"/>
  <c r="AN45" i="6"/>
  <c r="AN46" i="6"/>
  <c r="AN47" i="6"/>
  <c r="AN48" i="6"/>
  <c r="AN49" i="6"/>
  <c r="AN50" i="6"/>
  <c r="AN51" i="6"/>
  <c r="AN52" i="6"/>
  <c r="AN53" i="6"/>
  <c r="AN54" i="6"/>
  <c r="AN55" i="6"/>
  <c r="AN56" i="6"/>
  <c r="AN57" i="6"/>
  <c r="AN58" i="6"/>
  <c r="AN59" i="6"/>
  <c r="AM4" i="6"/>
  <c r="AU4" i="6" s="1"/>
  <c r="AM5" i="6"/>
  <c r="AU5" i="6" s="1"/>
  <c r="AM6" i="6"/>
  <c r="AU6" i="6" s="1"/>
  <c r="AM7" i="6"/>
  <c r="AU7" i="6" s="1"/>
  <c r="AM8" i="6"/>
  <c r="AU8" i="6" s="1"/>
  <c r="AM9" i="6"/>
  <c r="AU9" i="6" s="1"/>
  <c r="AM10" i="6"/>
  <c r="AU10" i="6" s="1"/>
  <c r="AM11" i="6"/>
  <c r="AU11" i="6" s="1"/>
  <c r="AM12" i="6"/>
  <c r="AU12" i="6" s="1"/>
  <c r="AM13" i="6"/>
  <c r="AU13" i="6" s="1"/>
  <c r="AM14" i="6"/>
  <c r="AM15" i="6"/>
  <c r="AU15" i="6" s="1"/>
  <c r="AM16" i="6"/>
  <c r="AU16" i="6" s="1"/>
  <c r="AM17" i="6"/>
  <c r="AU17" i="6" s="1"/>
  <c r="AM18" i="6"/>
  <c r="AU18" i="6" s="1"/>
  <c r="AM19" i="6"/>
  <c r="AU19" i="6" s="1"/>
  <c r="AM20" i="6"/>
  <c r="AU20" i="6" s="1"/>
  <c r="AM21" i="6"/>
  <c r="AU21" i="6" s="1"/>
  <c r="AM22" i="6"/>
  <c r="AU22" i="6" s="1"/>
  <c r="AM23" i="6"/>
  <c r="AU23" i="6" s="1"/>
  <c r="AM24" i="6"/>
  <c r="AU24" i="6" s="1"/>
  <c r="AM25" i="6"/>
  <c r="AU25" i="6" s="1"/>
  <c r="AM26" i="6"/>
  <c r="AU26" i="6" s="1"/>
  <c r="AM27" i="6"/>
  <c r="AU27" i="6" s="1"/>
  <c r="AM28" i="6"/>
  <c r="AU28" i="6" s="1"/>
  <c r="AM29" i="6"/>
  <c r="AU29" i="6" s="1"/>
  <c r="AM30" i="6"/>
  <c r="AU30" i="6" s="1"/>
  <c r="AM31" i="6"/>
  <c r="AU31" i="6" s="1"/>
  <c r="AM32" i="6"/>
  <c r="AU32" i="6" s="1"/>
  <c r="AM33" i="6"/>
  <c r="AU33" i="6" s="1"/>
  <c r="AM34" i="6"/>
  <c r="AU34" i="6" s="1"/>
  <c r="AM35" i="6"/>
  <c r="AU35" i="6" s="1"/>
  <c r="AM36" i="6"/>
  <c r="AU36" i="6" s="1"/>
  <c r="AM37" i="6"/>
  <c r="AU37" i="6" s="1"/>
  <c r="AM38" i="6"/>
  <c r="AU38" i="6" s="1"/>
  <c r="AM39" i="6"/>
  <c r="AU39" i="6" s="1"/>
  <c r="AM40" i="6"/>
  <c r="AU40" i="6" s="1"/>
  <c r="AM41" i="6"/>
  <c r="AU41" i="6" s="1"/>
  <c r="AM42" i="6"/>
  <c r="AU42" i="6" s="1"/>
  <c r="AM43" i="6"/>
  <c r="AU43" i="6" s="1"/>
  <c r="AM44" i="6"/>
  <c r="AU44" i="6" s="1"/>
  <c r="AM45" i="6"/>
  <c r="AU45" i="6" s="1"/>
  <c r="AM46" i="6"/>
  <c r="AU46" i="6" s="1"/>
  <c r="AM47" i="6"/>
  <c r="AU47" i="6" s="1"/>
  <c r="AM48" i="6"/>
  <c r="AU48" i="6" s="1"/>
  <c r="AM49" i="6"/>
  <c r="AU49" i="6" s="1"/>
  <c r="AM50" i="6"/>
  <c r="AU50" i="6" s="1"/>
  <c r="AM51" i="6"/>
  <c r="AU51" i="6" s="1"/>
  <c r="AM52" i="6"/>
  <c r="AU52" i="6" s="1"/>
  <c r="AM53" i="6"/>
  <c r="AU53" i="6" s="1"/>
  <c r="AM54" i="6"/>
  <c r="AU54" i="6" s="1"/>
  <c r="AM55" i="6"/>
  <c r="AU55" i="6" s="1"/>
  <c r="AM56" i="6"/>
  <c r="AU56" i="6" s="1"/>
  <c r="AM57" i="6"/>
  <c r="AU57" i="6" s="1"/>
  <c r="AM58" i="6"/>
  <c r="AU58" i="6" s="1"/>
  <c r="AM59" i="6"/>
  <c r="AU59" i="6" s="1"/>
  <c r="AT3" i="6"/>
  <c r="AS3" i="6"/>
  <c r="AR3" i="6"/>
  <c r="AQ3" i="6"/>
  <c r="AP3" i="6"/>
  <c r="AO3" i="6"/>
  <c r="AN3" i="6"/>
  <c r="AM3" i="6"/>
  <c r="L19" i="10" l="1"/>
  <c r="L27" i="10"/>
  <c r="L35" i="10"/>
  <c r="L51" i="10"/>
  <c r="L60" i="10"/>
  <c r="L68" i="10"/>
  <c r="M16" i="10"/>
  <c r="M24" i="10"/>
  <c r="M32" i="10"/>
  <c r="M48" i="10"/>
  <c r="M57" i="10"/>
  <c r="M65" i="10"/>
  <c r="L20" i="10"/>
  <c r="L28" i="10"/>
  <c r="L36" i="10"/>
  <c r="L52" i="10"/>
  <c r="L61" i="10"/>
  <c r="L69" i="10"/>
  <c r="M17" i="10"/>
  <c r="M25" i="10"/>
  <c r="M33" i="10"/>
  <c r="M49" i="10"/>
  <c r="M58" i="10"/>
  <c r="M66" i="10"/>
  <c r="L54" i="10"/>
  <c r="L5" i="10"/>
  <c r="L21" i="10"/>
  <c r="L29" i="10"/>
  <c r="L37" i="10"/>
  <c r="L53" i="10"/>
  <c r="L62" i="10"/>
  <c r="L70" i="10"/>
  <c r="M18" i="10"/>
  <c r="M26" i="10"/>
  <c r="M34" i="10"/>
  <c r="M50" i="10"/>
  <c r="M59" i="10"/>
  <c r="M67" i="10"/>
  <c r="L6" i="10"/>
  <c r="L22" i="10"/>
  <c r="L30" i="10"/>
  <c r="L38" i="10"/>
  <c r="L46" i="10"/>
  <c r="L55" i="10"/>
  <c r="L63" i="10"/>
  <c r="L71" i="10"/>
  <c r="L7" i="10"/>
  <c r="L15" i="10"/>
  <c r="L23" i="10"/>
  <c r="L31" i="10"/>
  <c r="L47" i="10"/>
  <c r="L56" i="10"/>
  <c r="L72" i="10"/>
  <c r="AU14" i="6"/>
  <c r="M54" i="10"/>
  <c r="A27" i="10"/>
  <c r="A28" i="10" s="1"/>
  <c r="A29" i="10" s="1"/>
  <c r="A30" i="10" s="1"/>
  <c r="A31" i="10" s="1"/>
  <c r="A32" i="10" s="1"/>
  <c r="A33" i="10" s="1"/>
  <c r="AU3" i="6"/>
  <c r="A34" i="10" l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K59" i="6"/>
  <c r="AJ59" i="6"/>
  <c r="AI59" i="6"/>
  <c r="AH59" i="6"/>
  <c r="AG59" i="6"/>
  <c r="AF59" i="6"/>
  <c r="AE59" i="6"/>
  <c r="AD59" i="6"/>
  <c r="AB59" i="6"/>
  <c r="AA59" i="6"/>
  <c r="Z59" i="6"/>
  <c r="Y59" i="6"/>
  <c r="X59" i="6"/>
  <c r="W59" i="6"/>
  <c r="V59" i="6"/>
  <c r="U59" i="6"/>
  <c r="S59" i="6"/>
  <c r="R59" i="6"/>
  <c r="Q59" i="6"/>
  <c r="P59" i="6"/>
  <c r="O59" i="6"/>
  <c r="N59" i="6"/>
  <c r="M59" i="6"/>
  <c r="L59" i="6"/>
  <c r="J59" i="6"/>
  <c r="I59" i="6"/>
  <c r="H59" i="6"/>
  <c r="G59" i="6"/>
  <c r="F59" i="6"/>
  <c r="E59" i="6"/>
  <c r="D59" i="6"/>
  <c r="C59" i="6"/>
  <c r="AK58" i="6"/>
  <c r="AJ58" i="6"/>
  <c r="AI58" i="6"/>
  <c r="AH58" i="6"/>
  <c r="AG58" i="6"/>
  <c r="AF58" i="6"/>
  <c r="AE58" i="6"/>
  <c r="AD58" i="6"/>
  <c r="AB58" i="6"/>
  <c r="AA58" i="6"/>
  <c r="Z58" i="6"/>
  <c r="Y58" i="6"/>
  <c r="X58" i="6"/>
  <c r="W58" i="6"/>
  <c r="V58" i="6"/>
  <c r="U58" i="6"/>
  <c r="S58" i="6"/>
  <c r="R58" i="6"/>
  <c r="Q58" i="6"/>
  <c r="P58" i="6"/>
  <c r="O58" i="6"/>
  <c r="N58" i="6"/>
  <c r="M58" i="6"/>
  <c r="L58" i="6"/>
  <c r="J58" i="6"/>
  <c r="I58" i="6"/>
  <c r="H58" i="6"/>
  <c r="G58" i="6"/>
  <c r="F58" i="6"/>
  <c r="E58" i="6"/>
  <c r="D58" i="6"/>
  <c r="C58" i="6"/>
  <c r="AK57" i="6"/>
  <c r="AJ57" i="6"/>
  <c r="AI57" i="6"/>
  <c r="AH57" i="6"/>
  <c r="AG57" i="6"/>
  <c r="AF57" i="6"/>
  <c r="AE57" i="6"/>
  <c r="AD57" i="6"/>
  <c r="AB57" i="6"/>
  <c r="AA57" i="6"/>
  <c r="Z57" i="6"/>
  <c r="Y57" i="6"/>
  <c r="X57" i="6"/>
  <c r="W57" i="6"/>
  <c r="V57" i="6"/>
  <c r="U57" i="6"/>
  <c r="S57" i="6"/>
  <c r="R57" i="6"/>
  <c r="Q57" i="6"/>
  <c r="P57" i="6"/>
  <c r="O57" i="6"/>
  <c r="N57" i="6"/>
  <c r="M57" i="6"/>
  <c r="L57" i="6"/>
  <c r="J57" i="6"/>
  <c r="I57" i="6"/>
  <c r="H57" i="6"/>
  <c r="G57" i="6"/>
  <c r="F57" i="6"/>
  <c r="E57" i="6"/>
  <c r="D57" i="6"/>
  <c r="C57" i="6"/>
  <c r="AK56" i="6"/>
  <c r="AJ56" i="6"/>
  <c r="AI56" i="6"/>
  <c r="AH56" i="6"/>
  <c r="AG56" i="6"/>
  <c r="AF56" i="6"/>
  <c r="AE56" i="6"/>
  <c r="AD56" i="6"/>
  <c r="AB56" i="6"/>
  <c r="AA56" i="6"/>
  <c r="Z56" i="6"/>
  <c r="Y56" i="6"/>
  <c r="X56" i="6"/>
  <c r="W56" i="6"/>
  <c r="V56" i="6"/>
  <c r="U56" i="6"/>
  <c r="S56" i="6"/>
  <c r="R56" i="6"/>
  <c r="Q56" i="6"/>
  <c r="P56" i="6"/>
  <c r="O56" i="6"/>
  <c r="N56" i="6"/>
  <c r="M56" i="6"/>
  <c r="L56" i="6"/>
  <c r="J56" i="6"/>
  <c r="I56" i="6"/>
  <c r="H56" i="6"/>
  <c r="G56" i="6"/>
  <c r="F56" i="6"/>
  <c r="E56" i="6"/>
  <c r="D56" i="6"/>
  <c r="C56" i="6"/>
  <c r="AK55" i="6"/>
  <c r="AJ55" i="6"/>
  <c r="AI55" i="6"/>
  <c r="AH55" i="6"/>
  <c r="AG55" i="6"/>
  <c r="AF55" i="6"/>
  <c r="AE55" i="6"/>
  <c r="AD55" i="6"/>
  <c r="AB55" i="6"/>
  <c r="AA55" i="6"/>
  <c r="Z55" i="6"/>
  <c r="Y55" i="6"/>
  <c r="X55" i="6"/>
  <c r="W55" i="6"/>
  <c r="V55" i="6"/>
  <c r="U55" i="6"/>
  <c r="S55" i="6"/>
  <c r="R55" i="6"/>
  <c r="Q55" i="6"/>
  <c r="P55" i="6"/>
  <c r="O55" i="6"/>
  <c r="N55" i="6"/>
  <c r="M55" i="6"/>
  <c r="L55" i="6"/>
  <c r="J55" i="6"/>
  <c r="I55" i="6"/>
  <c r="H55" i="6"/>
  <c r="G55" i="6"/>
  <c r="F55" i="6"/>
  <c r="E55" i="6"/>
  <c r="D55" i="6"/>
  <c r="C55" i="6"/>
  <c r="AK54" i="6"/>
  <c r="AJ54" i="6"/>
  <c r="AI54" i="6"/>
  <c r="AH54" i="6"/>
  <c r="AG54" i="6"/>
  <c r="AF54" i="6"/>
  <c r="AE54" i="6"/>
  <c r="AD54" i="6"/>
  <c r="AB54" i="6"/>
  <c r="AA54" i="6"/>
  <c r="Z54" i="6"/>
  <c r="Y54" i="6"/>
  <c r="X54" i="6"/>
  <c r="W54" i="6"/>
  <c r="V54" i="6"/>
  <c r="U54" i="6"/>
  <c r="S54" i="6"/>
  <c r="R54" i="6"/>
  <c r="Q54" i="6"/>
  <c r="P54" i="6"/>
  <c r="O54" i="6"/>
  <c r="N54" i="6"/>
  <c r="M54" i="6"/>
  <c r="L54" i="6"/>
  <c r="J54" i="6"/>
  <c r="I54" i="6"/>
  <c r="H54" i="6"/>
  <c r="G54" i="6"/>
  <c r="F54" i="6"/>
  <c r="E54" i="6"/>
  <c r="D54" i="6"/>
  <c r="C54" i="6"/>
  <c r="AK53" i="6"/>
  <c r="AJ53" i="6"/>
  <c r="AI53" i="6"/>
  <c r="AH53" i="6"/>
  <c r="AG53" i="6"/>
  <c r="AF53" i="6"/>
  <c r="AE53" i="6"/>
  <c r="AD53" i="6"/>
  <c r="AB53" i="6"/>
  <c r="AA53" i="6"/>
  <c r="Z53" i="6"/>
  <c r="Y53" i="6"/>
  <c r="X53" i="6"/>
  <c r="W53" i="6"/>
  <c r="V53" i="6"/>
  <c r="U53" i="6"/>
  <c r="S53" i="6"/>
  <c r="R53" i="6"/>
  <c r="Q53" i="6"/>
  <c r="P53" i="6"/>
  <c r="O53" i="6"/>
  <c r="N53" i="6"/>
  <c r="M53" i="6"/>
  <c r="L53" i="6"/>
  <c r="J53" i="6"/>
  <c r="I53" i="6"/>
  <c r="H53" i="6"/>
  <c r="G53" i="6"/>
  <c r="F53" i="6"/>
  <c r="E53" i="6"/>
  <c r="D53" i="6"/>
  <c r="C53" i="6"/>
  <c r="AK52" i="6"/>
  <c r="AJ52" i="6"/>
  <c r="AI52" i="6"/>
  <c r="AH52" i="6"/>
  <c r="AG52" i="6"/>
  <c r="AF52" i="6"/>
  <c r="AE52" i="6"/>
  <c r="AD52" i="6"/>
  <c r="AB52" i="6"/>
  <c r="AA52" i="6"/>
  <c r="Z52" i="6"/>
  <c r="Y52" i="6"/>
  <c r="X52" i="6"/>
  <c r="W52" i="6"/>
  <c r="V52" i="6"/>
  <c r="U52" i="6"/>
  <c r="S52" i="6"/>
  <c r="R52" i="6"/>
  <c r="Q52" i="6"/>
  <c r="P52" i="6"/>
  <c r="O52" i="6"/>
  <c r="N52" i="6"/>
  <c r="M52" i="6"/>
  <c r="L52" i="6"/>
  <c r="J52" i="6"/>
  <c r="I52" i="6"/>
  <c r="H52" i="6"/>
  <c r="G52" i="6"/>
  <c r="F52" i="6"/>
  <c r="E52" i="6"/>
  <c r="D52" i="6"/>
  <c r="C52" i="6"/>
  <c r="AK51" i="6"/>
  <c r="AJ51" i="6"/>
  <c r="AI51" i="6"/>
  <c r="AH51" i="6"/>
  <c r="AG51" i="6"/>
  <c r="AF51" i="6"/>
  <c r="AE51" i="6"/>
  <c r="AD51" i="6"/>
  <c r="AB51" i="6"/>
  <c r="AA51" i="6"/>
  <c r="Z51" i="6"/>
  <c r="Y51" i="6"/>
  <c r="X51" i="6"/>
  <c r="W51" i="6"/>
  <c r="V51" i="6"/>
  <c r="U51" i="6"/>
  <c r="S51" i="6"/>
  <c r="R51" i="6"/>
  <c r="Q51" i="6"/>
  <c r="P51" i="6"/>
  <c r="O51" i="6"/>
  <c r="N51" i="6"/>
  <c r="M51" i="6"/>
  <c r="L51" i="6"/>
  <c r="J51" i="6"/>
  <c r="I51" i="6"/>
  <c r="H51" i="6"/>
  <c r="G51" i="6"/>
  <c r="F51" i="6"/>
  <c r="E51" i="6"/>
  <c r="D51" i="6"/>
  <c r="C51" i="6"/>
  <c r="AK50" i="6"/>
  <c r="AJ50" i="6"/>
  <c r="AI50" i="6"/>
  <c r="AH50" i="6"/>
  <c r="AG50" i="6"/>
  <c r="AF50" i="6"/>
  <c r="AE50" i="6"/>
  <c r="AD50" i="6"/>
  <c r="AB50" i="6"/>
  <c r="AA50" i="6"/>
  <c r="Z50" i="6"/>
  <c r="Y50" i="6"/>
  <c r="X50" i="6"/>
  <c r="W50" i="6"/>
  <c r="V50" i="6"/>
  <c r="U50" i="6"/>
  <c r="S50" i="6"/>
  <c r="R50" i="6"/>
  <c r="Q50" i="6"/>
  <c r="P50" i="6"/>
  <c r="O50" i="6"/>
  <c r="N50" i="6"/>
  <c r="M50" i="6"/>
  <c r="L50" i="6"/>
  <c r="J50" i="6"/>
  <c r="I50" i="6"/>
  <c r="H50" i="6"/>
  <c r="G50" i="6"/>
  <c r="F50" i="6"/>
  <c r="E50" i="6"/>
  <c r="D50" i="6"/>
  <c r="C50" i="6"/>
  <c r="AK49" i="6"/>
  <c r="AJ49" i="6"/>
  <c r="AI49" i="6"/>
  <c r="AH49" i="6"/>
  <c r="AG49" i="6"/>
  <c r="AF49" i="6"/>
  <c r="AE49" i="6"/>
  <c r="AD49" i="6"/>
  <c r="AB49" i="6"/>
  <c r="AA49" i="6"/>
  <c r="Z49" i="6"/>
  <c r="Y49" i="6"/>
  <c r="X49" i="6"/>
  <c r="W49" i="6"/>
  <c r="V49" i="6"/>
  <c r="U49" i="6"/>
  <c r="S49" i="6"/>
  <c r="R49" i="6"/>
  <c r="Q49" i="6"/>
  <c r="P49" i="6"/>
  <c r="O49" i="6"/>
  <c r="N49" i="6"/>
  <c r="M49" i="6"/>
  <c r="L49" i="6"/>
  <c r="J49" i="6"/>
  <c r="I49" i="6"/>
  <c r="H49" i="6"/>
  <c r="G49" i="6"/>
  <c r="F49" i="6"/>
  <c r="E49" i="6"/>
  <c r="D49" i="6"/>
  <c r="C49" i="6"/>
  <c r="AK48" i="6"/>
  <c r="AJ48" i="6"/>
  <c r="AI48" i="6"/>
  <c r="AH48" i="6"/>
  <c r="AG48" i="6"/>
  <c r="AF48" i="6"/>
  <c r="AE48" i="6"/>
  <c r="AD48" i="6"/>
  <c r="AB48" i="6"/>
  <c r="AA48" i="6"/>
  <c r="Z48" i="6"/>
  <c r="Y48" i="6"/>
  <c r="X48" i="6"/>
  <c r="W48" i="6"/>
  <c r="V48" i="6"/>
  <c r="U48" i="6"/>
  <c r="S48" i="6"/>
  <c r="R48" i="6"/>
  <c r="Q48" i="6"/>
  <c r="P48" i="6"/>
  <c r="O48" i="6"/>
  <c r="N48" i="6"/>
  <c r="M48" i="6"/>
  <c r="L48" i="6"/>
  <c r="J48" i="6"/>
  <c r="I48" i="6"/>
  <c r="H48" i="6"/>
  <c r="G48" i="6"/>
  <c r="F48" i="6"/>
  <c r="E48" i="6"/>
  <c r="D48" i="6"/>
  <c r="C48" i="6"/>
  <c r="AK47" i="6"/>
  <c r="AJ47" i="6"/>
  <c r="AI47" i="6"/>
  <c r="AH47" i="6"/>
  <c r="AG47" i="6"/>
  <c r="AF47" i="6"/>
  <c r="AE47" i="6"/>
  <c r="AD47" i="6"/>
  <c r="AB47" i="6"/>
  <c r="AA47" i="6"/>
  <c r="Z47" i="6"/>
  <c r="Y47" i="6"/>
  <c r="X47" i="6"/>
  <c r="W47" i="6"/>
  <c r="V47" i="6"/>
  <c r="U47" i="6"/>
  <c r="S47" i="6"/>
  <c r="R47" i="6"/>
  <c r="Q47" i="6"/>
  <c r="P47" i="6"/>
  <c r="O47" i="6"/>
  <c r="N47" i="6"/>
  <c r="M47" i="6"/>
  <c r="L47" i="6"/>
  <c r="J47" i="6"/>
  <c r="I47" i="6"/>
  <c r="H47" i="6"/>
  <c r="G47" i="6"/>
  <c r="F47" i="6"/>
  <c r="E47" i="6"/>
  <c r="D47" i="6"/>
  <c r="C47" i="6"/>
  <c r="AK46" i="6"/>
  <c r="AJ46" i="6"/>
  <c r="AI46" i="6"/>
  <c r="AH46" i="6"/>
  <c r="AG46" i="6"/>
  <c r="AF46" i="6"/>
  <c r="AE46" i="6"/>
  <c r="AD46" i="6"/>
  <c r="AB46" i="6"/>
  <c r="AA46" i="6"/>
  <c r="Z46" i="6"/>
  <c r="Y46" i="6"/>
  <c r="X46" i="6"/>
  <c r="W46" i="6"/>
  <c r="V46" i="6"/>
  <c r="U46" i="6"/>
  <c r="S46" i="6"/>
  <c r="R46" i="6"/>
  <c r="Q46" i="6"/>
  <c r="P46" i="6"/>
  <c r="O46" i="6"/>
  <c r="N46" i="6"/>
  <c r="M46" i="6"/>
  <c r="L46" i="6"/>
  <c r="J46" i="6"/>
  <c r="I46" i="6"/>
  <c r="H46" i="6"/>
  <c r="G46" i="6"/>
  <c r="F46" i="6"/>
  <c r="E46" i="6"/>
  <c r="D46" i="6"/>
  <c r="C46" i="6"/>
  <c r="AK45" i="6"/>
  <c r="AJ45" i="6"/>
  <c r="AI45" i="6"/>
  <c r="AH45" i="6"/>
  <c r="AG45" i="6"/>
  <c r="AF45" i="6"/>
  <c r="AE45" i="6"/>
  <c r="AD45" i="6"/>
  <c r="AB45" i="6"/>
  <c r="AA45" i="6"/>
  <c r="Z45" i="6"/>
  <c r="Y45" i="6"/>
  <c r="X45" i="6"/>
  <c r="W45" i="6"/>
  <c r="V45" i="6"/>
  <c r="U45" i="6"/>
  <c r="S45" i="6"/>
  <c r="R45" i="6"/>
  <c r="Q45" i="6"/>
  <c r="P45" i="6"/>
  <c r="O45" i="6"/>
  <c r="N45" i="6"/>
  <c r="M45" i="6"/>
  <c r="L45" i="6"/>
  <c r="J45" i="6"/>
  <c r="I45" i="6"/>
  <c r="H45" i="6"/>
  <c r="G45" i="6"/>
  <c r="F45" i="6"/>
  <c r="E45" i="6"/>
  <c r="D45" i="6"/>
  <c r="C45" i="6"/>
  <c r="AK44" i="6"/>
  <c r="AJ44" i="6"/>
  <c r="AI44" i="6"/>
  <c r="AH44" i="6"/>
  <c r="AG44" i="6"/>
  <c r="AF44" i="6"/>
  <c r="AE44" i="6"/>
  <c r="AD44" i="6"/>
  <c r="AB44" i="6"/>
  <c r="AA44" i="6"/>
  <c r="Z44" i="6"/>
  <c r="Y44" i="6"/>
  <c r="X44" i="6"/>
  <c r="W44" i="6"/>
  <c r="V44" i="6"/>
  <c r="U44" i="6"/>
  <c r="S44" i="6"/>
  <c r="R44" i="6"/>
  <c r="Q44" i="6"/>
  <c r="P44" i="6"/>
  <c r="O44" i="6"/>
  <c r="N44" i="6"/>
  <c r="M44" i="6"/>
  <c r="L44" i="6"/>
  <c r="J44" i="6"/>
  <c r="I44" i="6"/>
  <c r="H44" i="6"/>
  <c r="G44" i="6"/>
  <c r="F44" i="6"/>
  <c r="E44" i="6"/>
  <c r="D44" i="6"/>
  <c r="C44" i="6"/>
  <c r="AK43" i="6"/>
  <c r="AJ43" i="6"/>
  <c r="AI43" i="6"/>
  <c r="AH43" i="6"/>
  <c r="AG43" i="6"/>
  <c r="AF43" i="6"/>
  <c r="AE43" i="6"/>
  <c r="AD43" i="6"/>
  <c r="AB43" i="6"/>
  <c r="AA43" i="6"/>
  <c r="Z43" i="6"/>
  <c r="Y43" i="6"/>
  <c r="X43" i="6"/>
  <c r="W43" i="6"/>
  <c r="V43" i="6"/>
  <c r="U43" i="6"/>
  <c r="S43" i="6"/>
  <c r="R43" i="6"/>
  <c r="Q43" i="6"/>
  <c r="P43" i="6"/>
  <c r="O43" i="6"/>
  <c r="N43" i="6"/>
  <c r="M43" i="6"/>
  <c r="L43" i="6"/>
  <c r="J43" i="6"/>
  <c r="I43" i="6"/>
  <c r="H43" i="6"/>
  <c r="G43" i="6"/>
  <c r="F43" i="6"/>
  <c r="E43" i="6"/>
  <c r="D43" i="6"/>
  <c r="C43" i="6"/>
  <c r="AK42" i="6"/>
  <c r="AJ42" i="6"/>
  <c r="AI42" i="6"/>
  <c r="AH42" i="6"/>
  <c r="AG42" i="6"/>
  <c r="AF42" i="6"/>
  <c r="AE42" i="6"/>
  <c r="AD42" i="6"/>
  <c r="AB42" i="6"/>
  <c r="AA42" i="6"/>
  <c r="Z42" i="6"/>
  <c r="Y42" i="6"/>
  <c r="X42" i="6"/>
  <c r="W42" i="6"/>
  <c r="V42" i="6"/>
  <c r="U42" i="6"/>
  <c r="S42" i="6"/>
  <c r="R42" i="6"/>
  <c r="Q42" i="6"/>
  <c r="P42" i="6"/>
  <c r="O42" i="6"/>
  <c r="N42" i="6"/>
  <c r="M42" i="6"/>
  <c r="L42" i="6"/>
  <c r="J42" i="6"/>
  <c r="I42" i="6"/>
  <c r="H42" i="6"/>
  <c r="G42" i="6"/>
  <c r="F42" i="6"/>
  <c r="E42" i="6"/>
  <c r="D42" i="6"/>
  <c r="C42" i="6"/>
  <c r="AK41" i="6"/>
  <c r="AJ41" i="6"/>
  <c r="AI41" i="6"/>
  <c r="AH41" i="6"/>
  <c r="AG41" i="6"/>
  <c r="AF41" i="6"/>
  <c r="AE41" i="6"/>
  <c r="AD41" i="6"/>
  <c r="AB41" i="6"/>
  <c r="AA41" i="6"/>
  <c r="Z41" i="6"/>
  <c r="Y41" i="6"/>
  <c r="X41" i="6"/>
  <c r="W41" i="6"/>
  <c r="V41" i="6"/>
  <c r="U41" i="6"/>
  <c r="S41" i="6"/>
  <c r="R41" i="6"/>
  <c r="Q41" i="6"/>
  <c r="P41" i="6"/>
  <c r="O41" i="6"/>
  <c r="N41" i="6"/>
  <c r="M41" i="6"/>
  <c r="L41" i="6"/>
  <c r="J41" i="6"/>
  <c r="I41" i="6"/>
  <c r="H41" i="6"/>
  <c r="G41" i="6"/>
  <c r="F41" i="6"/>
  <c r="E41" i="6"/>
  <c r="D41" i="6"/>
  <c r="C41" i="6"/>
  <c r="AK40" i="6"/>
  <c r="AJ40" i="6"/>
  <c r="AI40" i="6"/>
  <c r="AH40" i="6"/>
  <c r="AG40" i="6"/>
  <c r="AF40" i="6"/>
  <c r="AE40" i="6"/>
  <c r="AD40" i="6"/>
  <c r="AB40" i="6"/>
  <c r="AA40" i="6"/>
  <c r="Z40" i="6"/>
  <c r="Y40" i="6"/>
  <c r="X40" i="6"/>
  <c r="W40" i="6"/>
  <c r="V40" i="6"/>
  <c r="U40" i="6"/>
  <c r="S40" i="6"/>
  <c r="R40" i="6"/>
  <c r="Q40" i="6"/>
  <c r="P40" i="6"/>
  <c r="O40" i="6"/>
  <c r="N40" i="6"/>
  <c r="M40" i="6"/>
  <c r="L40" i="6"/>
  <c r="J40" i="6"/>
  <c r="I40" i="6"/>
  <c r="H40" i="6"/>
  <c r="G40" i="6"/>
  <c r="F40" i="6"/>
  <c r="E40" i="6"/>
  <c r="D40" i="6"/>
  <c r="C40" i="6"/>
  <c r="AK39" i="6"/>
  <c r="AJ39" i="6"/>
  <c r="AI39" i="6"/>
  <c r="AH39" i="6"/>
  <c r="AG39" i="6"/>
  <c r="AF39" i="6"/>
  <c r="AE39" i="6"/>
  <c r="AD39" i="6"/>
  <c r="AB39" i="6"/>
  <c r="AA39" i="6"/>
  <c r="Z39" i="6"/>
  <c r="Y39" i="6"/>
  <c r="X39" i="6"/>
  <c r="W39" i="6"/>
  <c r="V39" i="6"/>
  <c r="U39" i="6"/>
  <c r="S39" i="6"/>
  <c r="R39" i="6"/>
  <c r="Q39" i="6"/>
  <c r="P39" i="6"/>
  <c r="O39" i="6"/>
  <c r="N39" i="6"/>
  <c r="M39" i="6"/>
  <c r="L39" i="6"/>
  <c r="J39" i="6"/>
  <c r="I39" i="6"/>
  <c r="H39" i="6"/>
  <c r="G39" i="6"/>
  <c r="F39" i="6"/>
  <c r="E39" i="6"/>
  <c r="D39" i="6"/>
  <c r="C39" i="6"/>
  <c r="AK38" i="6"/>
  <c r="AJ38" i="6"/>
  <c r="AI38" i="6"/>
  <c r="AH38" i="6"/>
  <c r="AG38" i="6"/>
  <c r="AF38" i="6"/>
  <c r="AE38" i="6"/>
  <c r="AD38" i="6"/>
  <c r="AB38" i="6"/>
  <c r="AA38" i="6"/>
  <c r="Z38" i="6"/>
  <c r="Y38" i="6"/>
  <c r="X38" i="6"/>
  <c r="W38" i="6"/>
  <c r="V38" i="6"/>
  <c r="U38" i="6"/>
  <c r="S38" i="6"/>
  <c r="R38" i="6"/>
  <c r="Q38" i="6"/>
  <c r="P38" i="6"/>
  <c r="O38" i="6"/>
  <c r="N38" i="6"/>
  <c r="M38" i="6"/>
  <c r="L38" i="6"/>
  <c r="J38" i="6"/>
  <c r="I38" i="6"/>
  <c r="H38" i="6"/>
  <c r="G38" i="6"/>
  <c r="F38" i="6"/>
  <c r="E38" i="6"/>
  <c r="D38" i="6"/>
  <c r="C38" i="6"/>
  <c r="AK37" i="6"/>
  <c r="AJ37" i="6"/>
  <c r="AI37" i="6"/>
  <c r="AH37" i="6"/>
  <c r="AG37" i="6"/>
  <c r="AF37" i="6"/>
  <c r="AE37" i="6"/>
  <c r="AD37" i="6"/>
  <c r="AB37" i="6"/>
  <c r="AA37" i="6"/>
  <c r="Z37" i="6"/>
  <c r="Y37" i="6"/>
  <c r="X37" i="6"/>
  <c r="W37" i="6"/>
  <c r="V37" i="6"/>
  <c r="U37" i="6"/>
  <c r="S37" i="6"/>
  <c r="R37" i="6"/>
  <c r="Q37" i="6"/>
  <c r="P37" i="6"/>
  <c r="O37" i="6"/>
  <c r="N37" i="6"/>
  <c r="M37" i="6"/>
  <c r="L37" i="6"/>
  <c r="J37" i="6"/>
  <c r="I37" i="6"/>
  <c r="H37" i="6"/>
  <c r="G37" i="6"/>
  <c r="F37" i="6"/>
  <c r="E37" i="6"/>
  <c r="D37" i="6"/>
  <c r="C37" i="6"/>
  <c r="AK36" i="6"/>
  <c r="AJ36" i="6"/>
  <c r="AI36" i="6"/>
  <c r="AH36" i="6"/>
  <c r="AG36" i="6"/>
  <c r="AF36" i="6"/>
  <c r="AE36" i="6"/>
  <c r="AD36" i="6"/>
  <c r="AB36" i="6"/>
  <c r="AA36" i="6"/>
  <c r="Z36" i="6"/>
  <c r="Y36" i="6"/>
  <c r="X36" i="6"/>
  <c r="W36" i="6"/>
  <c r="V36" i="6"/>
  <c r="U36" i="6"/>
  <c r="S36" i="6"/>
  <c r="R36" i="6"/>
  <c r="Q36" i="6"/>
  <c r="P36" i="6"/>
  <c r="O36" i="6"/>
  <c r="N36" i="6"/>
  <c r="M36" i="6"/>
  <c r="L36" i="6"/>
  <c r="J36" i="6"/>
  <c r="I36" i="6"/>
  <c r="H36" i="6"/>
  <c r="G36" i="6"/>
  <c r="F36" i="6"/>
  <c r="E36" i="6"/>
  <c r="D36" i="6"/>
  <c r="C36" i="6"/>
  <c r="AK35" i="6"/>
  <c r="AJ35" i="6"/>
  <c r="AI35" i="6"/>
  <c r="AH35" i="6"/>
  <c r="AG35" i="6"/>
  <c r="AF35" i="6"/>
  <c r="AE35" i="6"/>
  <c r="AD35" i="6"/>
  <c r="AB35" i="6"/>
  <c r="AA35" i="6"/>
  <c r="Z35" i="6"/>
  <c r="Y35" i="6"/>
  <c r="X35" i="6"/>
  <c r="W35" i="6"/>
  <c r="V35" i="6"/>
  <c r="U35" i="6"/>
  <c r="S35" i="6"/>
  <c r="R35" i="6"/>
  <c r="Q35" i="6"/>
  <c r="P35" i="6"/>
  <c r="O35" i="6"/>
  <c r="N35" i="6"/>
  <c r="M35" i="6"/>
  <c r="L35" i="6"/>
  <c r="J35" i="6"/>
  <c r="I35" i="6"/>
  <c r="H35" i="6"/>
  <c r="G35" i="6"/>
  <c r="F35" i="6"/>
  <c r="E35" i="6"/>
  <c r="D35" i="6"/>
  <c r="C35" i="6"/>
  <c r="AK34" i="6"/>
  <c r="AJ34" i="6"/>
  <c r="AI34" i="6"/>
  <c r="AH34" i="6"/>
  <c r="AG34" i="6"/>
  <c r="AF34" i="6"/>
  <c r="AE34" i="6"/>
  <c r="AD34" i="6"/>
  <c r="AB34" i="6"/>
  <c r="AA34" i="6"/>
  <c r="Z34" i="6"/>
  <c r="Y34" i="6"/>
  <c r="X34" i="6"/>
  <c r="W34" i="6"/>
  <c r="V34" i="6"/>
  <c r="U34" i="6"/>
  <c r="S34" i="6"/>
  <c r="R34" i="6"/>
  <c r="Q34" i="6"/>
  <c r="P34" i="6"/>
  <c r="O34" i="6"/>
  <c r="N34" i="6"/>
  <c r="M34" i="6"/>
  <c r="L34" i="6"/>
  <c r="J34" i="6"/>
  <c r="I34" i="6"/>
  <c r="H34" i="6"/>
  <c r="G34" i="6"/>
  <c r="F34" i="6"/>
  <c r="E34" i="6"/>
  <c r="D34" i="6"/>
  <c r="C34" i="6"/>
  <c r="AK33" i="6"/>
  <c r="AJ33" i="6"/>
  <c r="AI33" i="6"/>
  <c r="AH33" i="6"/>
  <c r="AG33" i="6"/>
  <c r="AF33" i="6"/>
  <c r="AE33" i="6"/>
  <c r="AD33" i="6"/>
  <c r="AB33" i="6"/>
  <c r="AA33" i="6"/>
  <c r="Z33" i="6"/>
  <c r="Y33" i="6"/>
  <c r="X33" i="6"/>
  <c r="W33" i="6"/>
  <c r="V33" i="6"/>
  <c r="U33" i="6"/>
  <c r="S33" i="6"/>
  <c r="R33" i="6"/>
  <c r="Q33" i="6"/>
  <c r="P33" i="6"/>
  <c r="O33" i="6"/>
  <c r="N33" i="6"/>
  <c r="M33" i="6"/>
  <c r="L33" i="6"/>
  <c r="J33" i="6"/>
  <c r="I33" i="6"/>
  <c r="H33" i="6"/>
  <c r="G33" i="6"/>
  <c r="F33" i="6"/>
  <c r="E33" i="6"/>
  <c r="D33" i="6"/>
  <c r="C33" i="6"/>
  <c r="AK32" i="6"/>
  <c r="AJ32" i="6"/>
  <c r="AI32" i="6"/>
  <c r="AH32" i="6"/>
  <c r="AG32" i="6"/>
  <c r="AF32" i="6"/>
  <c r="AE32" i="6"/>
  <c r="AD32" i="6"/>
  <c r="AB32" i="6"/>
  <c r="AA32" i="6"/>
  <c r="Z32" i="6"/>
  <c r="Y32" i="6"/>
  <c r="X32" i="6"/>
  <c r="W32" i="6"/>
  <c r="V32" i="6"/>
  <c r="U32" i="6"/>
  <c r="S32" i="6"/>
  <c r="R32" i="6"/>
  <c r="Q32" i="6"/>
  <c r="P32" i="6"/>
  <c r="O32" i="6"/>
  <c r="N32" i="6"/>
  <c r="M32" i="6"/>
  <c r="L32" i="6"/>
  <c r="J32" i="6"/>
  <c r="I32" i="6"/>
  <c r="H32" i="6"/>
  <c r="G32" i="6"/>
  <c r="F32" i="6"/>
  <c r="E32" i="6"/>
  <c r="D32" i="6"/>
  <c r="C32" i="6"/>
  <c r="AK31" i="6"/>
  <c r="AJ31" i="6"/>
  <c r="AI31" i="6"/>
  <c r="AH31" i="6"/>
  <c r="AG31" i="6"/>
  <c r="AF31" i="6"/>
  <c r="AE31" i="6"/>
  <c r="AD31" i="6"/>
  <c r="AB31" i="6"/>
  <c r="AA31" i="6"/>
  <c r="Z31" i="6"/>
  <c r="Y31" i="6"/>
  <c r="X31" i="6"/>
  <c r="W31" i="6"/>
  <c r="V31" i="6"/>
  <c r="U31" i="6"/>
  <c r="S31" i="6"/>
  <c r="R31" i="6"/>
  <c r="Q31" i="6"/>
  <c r="P31" i="6"/>
  <c r="O31" i="6"/>
  <c r="N31" i="6"/>
  <c r="M31" i="6"/>
  <c r="L31" i="6"/>
  <c r="J31" i="6"/>
  <c r="I31" i="6"/>
  <c r="H31" i="6"/>
  <c r="G31" i="6"/>
  <c r="F31" i="6"/>
  <c r="E31" i="6"/>
  <c r="D31" i="6"/>
  <c r="C31" i="6"/>
  <c r="AK30" i="6"/>
  <c r="AJ30" i="6"/>
  <c r="AI30" i="6"/>
  <c r="AH30" i="6"/>
  <c r="AG30" i="6"/>
  <c r="AF30" i="6"/>
  <c r="AE30" i="6"/>
  <c r="AD30" i="6"/>
  <c r="AB30" i="6"/>
  <c r="AA30" i="6"/>
  <c r="Z30" i="6"/>
  <c r="Y30" i="6"/>
  <c r="X30" i="6"/>
  <c r="W30" i="6"/>
  <c r="V30" i="6"/>
  <c r="U30" i="6"/>
  <c r="S30" i="6"/>
  <c r="R30" i="6"/>
  <c r="Q30" i="6"/>
  <c r="P30" i="6"/>
  <c r="O30" i="6"/>
  <c r="N30" i="6"/>
  <c r="M30" i="6"/>
  <c r="L30" i="6"/>
  <c r="J30" i="6"/>
  <c r="I30" i="6"/>
  <c r="H30" i="6"/>
  <c r="G30" i="6"/>
  <c r="F30" i="6"/>
  <c r="E30" i="6"/>
  <c r="D30" i="6"/>
  <c r="C30" i="6"/>
  <c r="AK29" i="6"/>
  <c r="AJ29" i="6"/>
  <c r="AI29" i="6"/>
  <c r="AH29" i="6"/>
  <c r="AG29" i="6"/>
  <c r="AF29" i="6"/>
  <c r="AE29" i="6"/>
  <c r="AD29" i="6"/>
  <c r="AB29" i="6"/>
  <c r="AA29" i="6"/>
  <c r="Z29" i="6"/>
  <c r="Y29" i="6"/>
  <c r="X29" i="6"/>
  <c r="W29" i="6"/>
  <c r="V29" i="6"/>
  <c r="U29" i="6"/>
  <c r="S29" i="6"/>
  <c r="R29" i="6"/>
  <c r="Q29" i="6"/>
  <c r="P29" i="6"/>
  <c r="O29" i="6"/>
  <c r="N29" i="6"/>
  <c r="M29" i="6"/>
  <c r="L29" i="6"/>
  <c r="J29" i="6"/>
  <c r="I29" i="6"/>
  <c r="H29" i="6"/>
  <c r="G29" i="6"/>
  <c r="F29" i="6"/>
  <c r="E29" i="6"/>
  <c r="D29" i="6"/>
  <c r="C29" i="6"/>
  <c r="AK28" i="6"/>
  <c r="AJ28" i="6"/>
  <c r="AI28" i="6"/>
  <c r="AH28" i="6"/>
  <c r="AG28" i="6"/>
  <c r="AF28" i="6"/>
  <c r="AE28" i="6"/>
  <c r="AD28" i="6"/>
  <c r="AB28" i="6"/>
  <c r="AA28" i="6"/>
  <c r="Z28" i="6"/>
  <c r="Y28" i="6"/>
  <c r="X28" i="6"/>
  <c r="W28" i="6"/>
  <c r="V28" i="6"/>
  <c r="U28" i="6"/>
  <c r="S28" i="6"/>
  <c r="R28" i="6"/>
  <c r="Q28" i="6"/>
  <c r="P28" i="6"/>
  <c r="O28" i="6"/>
  <c r="N28" i="6"/>
  <c r="M28" i="6"/>
  <c r="L28" i="6"/>
  <c r="J28" i="6"/>
  <c r="I28" i="6"/>
  <c r="H28" i="6"/>
  <c r="G28" i="6"/>
  <c r="F28" i="6"/>
  <c r="E28" i="6"/>
  <c r="D28" i="6"/>
  <c r="C28" i="6"/>
  <c r="AK27" i="6"/>
  <c r="AJ27" i="6"/>
  <c r="AI27" i="6"/>
  <c r="AH27" i="6"/>
  <c r="AG27" i="6"/>
  <c r="AF27" i="6"/>
  <c r="AE27" i="6"/>
  <c r="AD27" i="6"/>
  <c r="AB27" i="6"/>
  <c r="AA27" i="6"/>
  <c r="Z27" i="6"/>
  <c r="Y27" i="6"/>
  <c r="X27" i="6"/>
  <c r="W27" i="6"/>
  <c r="V27" i="6"/>
  <c r="U27" i="6"/>
  <c r="S27" i="6"/>
  <c r="R27" i="6"/>
  <c r="Q27" i="6"/>
  <c r="P27" i="6"/>
  <c r="O27" i="6"/>
  <c r="N27" i="6"/>
  <c r="M27" i="6"/>
  <c r="L27" i="6"/>
  <c r="J27" i="6"/>
  <c r="I27" i="6"/>
  <c r="H27" i="6"/>
  <c r="G27" i="6"/>
  <c r="F27" i="6"/>
  <c r="E27" i="6"/>
  <c r="D27" i="6"/>
  <c r="C27" i="6"/>
  <c r="AK26" i="6"/>
  <c r="AJ26" i="6"/>
  <c r="AI26" i="6"/>
  <c r="AH26" i="6"/>
  <c r="AG26" i="6"/>
  <c r="AF26" i="6"/>
  <c r="AE26" i="6"/>
  <c r="AD26" i="6"/>
  <c r="AB26" i="6"/>
  <c r="AA26" i="6"/>
  <c r="Z26" i="6"/>
  <c r="Y26" i="6"/>
  <c r="X26" i="6"/>
  <c r="W26" i="6"/>
  <c r="V26" i="6"/>
  <c r="U26" i="6"/>
  <c r="S26" i="6"/>
  <c r="R26" i="6"/>
  <c r="Q26" i="6"/>
  <c r="P26" i="6"/>
  <c r="O26" i="6"/>
  <c r="N26" i="6"/>
  <c r="M26" i="6"/>
  <c r="L26" i="6"/>
  <c r="J26" i="6"/>
  <c r="I26" i="6"/>
  <c r="H26" i="6"/>
  <c r="G26" i="6"/>
  <c r="F26" i="6"/>
  <c r="E26" i="6"/>
  <c r="D26" i="6"/>
  <c r="C26" i="6"/>
  <c r="AK25" i="6"/>
  <c r="AJ25" i="6"/>
  <c r="AI25" i="6"/>
  <c r="AH25" i="6"/>
  <c r="AG25" i="6"/>
  <c r="AF25" i="6"/>
  <c r="AE25" i="6"/>
  <c r="AD25" i="6"/>
  <c r="AB25" i="6"/>
  <c r="AA25" i="6"/>
  <c r="Z25" i="6"/>
  <c r="Y25" i="6"/>
  <c r="X25" i="6"/>
  <c r="W25" i="6"/>
  <c r="V25" i="6"/>
  <c r="U25" i="6"/>
  <c r="S25" i="6"/>
  <c r="R25" i="6"/>
  <c r="Q25" i="6"/>
  <c r="P25" i="6"/>
  <c r="O25" i="6"/>
  <c r="N25" i="6"/>
  <c r="M25" i="6"/>
  <c r="L25" i="6"/>
  <c r="J25" i="6"/>
  <c r="I25" i="6"/>
  <c r="H25" i="6"/>
  <c r="G25" i="6"/>
  <c r="F25" i="6"/>
  <c r="E25" i="6"/>
  <c r="D25" i="6"/>
  <c r="C25" i="6"/>
  <c r="AK24" i="6"/>
  <c r="AJ24" i="6"/>
  <c r="AI24" i="6"/>
  <c r="AH24" i="6"/>
  <c r="AG24" i="6"/>
  <c r="AF24" i="6"/>
  <c r="AE24" i="6"/>
  <c r="AD24" i="6"/>
  <c r="AB24" i="6"/>
  <c r="AA24" i="6"/>
  <c r="Z24" i="6"/>
  <c r="Y24" i="6"/>
  <c r="X24" i="6"/>
  <c r="W24" i="6"/>
  <c r="V24" i="6"/>
  <c r="U24" i="6"/>
  <c r="S24" i="6"/>
  <c r="R24" i="6"/>
  <c r="Q24" i="6"/>
  <c r="P24" i="6"/>
  <c r="O24" i="6"/>
  <c r="N24" i="6"/>
  <c r="M24" i="6"/>
  <c r="L24" i="6"/>
  <c r="J24" i="6"/>
  <c r="I24" i="6"/>
  <c r="H24" i="6"/>
  <c r="G24" i="6"/>
  <c r="F24" i="6"/>
  <c r="E24" i="6"/>
  <c r="D24" i="6"/>
  <c r="C24" i="6"/>
  <c r="AK23" i="6"/>
  <c r="AJ23" i="6"/>
  <c r="AI23" i="6"/>
  <c r="AH23" i="6"/>
  <c r="AG23" i="6"/>
  <c r="AF23" i="6"/>
  <c r="AE23" i="6"/>
  <c r="AD23" i="6"/>
  <c r="AB23" i="6"/>
  <c r="AA23" i="6"/>
  <c r="Z23" i="6"/>
  <c r="Y23" i="6"/>
  <c r="X23" i="6"/>
  <c r="W23" i="6"/>
  <c r="V23" i="6"/>
  <c r="U23" i="6"/>
  <c r="S23" i="6"/>
  <c r="R23" i="6"/>
  <c r="Q23" i="6"/>
  <c r="P23" i="6"/>
  <c r="O23" i="6"/>
  <c r="N23" i="6"/>
  <c r="M23" i="6"/>
  <c r="L23" i="6"/>
  <c r="J23" i="6"/>
  <c r="I23" i="6"/>
  <c r="H23" i="6"/>
  <c r="G23" i="6"/>
  <c r="F23" i="6"/>
  <c r="E23" i="6"/>
  <c r="D23" i="6"/>
  <c r="C23" i="6"/>
  <c r="AK22" i="6"/>
  <c r="AJ22" i="6"/>
  <c r="AI22" i="6"/>
  <c r="AH22" i="6"/>
  <c r="AG22" i="6"/>
  <c r="AF22" i="6"/>
  <c r="AE22" i="6"/>
  <c r="AD22" i="6"/>
  <c r="AB22" i="6"/>
  <c r="AA22" i="6"/>
  <c r="Z22" i="6"/>
  <c r="Y22" i="6"/>
  <c r="X22" i="6"/>
  <c r="W22" i="6"/>
  <c r="V22" i="6"/>
  <c r="U22" i="6"/>
  <c r="S22" i="6"/>
  <c r="R22" i="6"/>
  <c r="Q22" i="6"/>
  <c r="P22" i="6"/>
  <c r="O22" i="6"/>
  <c r="N22" i="6"/>
  <c r="M22" i="6"/>
  <c r="L22" i="6"/>
  <c r="J22" i="6"/>
  <c r="I22" i="6"/>
  <c r="H22" i="6"/>
  <c r="G22" i="6"/>
  <c r="F22" i="6"/>
  <c r="E22" i="6"/>
  <c r="D22" i="6"/>
  <c r="C22" i="6"/>
  <c r="AK21" i="6"/>
  <c r="AJ21" i="6"/>
  <c r="AI21" i="6"/>
  <c r="AH21" i="6"/>
  <c r="AG21" i="6"/>
  <c r="AF21" i="6"/>
  <c r="AE21" i="6"/>
  <c r="AD21" i="6"/>
  <c r="AB21" i="6"/>
  <c r="AA21" i="6"/>
  <c r="Z21" i="6"/>
  <c r="Y21" i="6"/>
  <c r="X21" i="6"/>
  <c r="W21" i="6"/>
  <c r="V21" i="6"/>
  <c r="U21" i="6"/>
  <c r="S21" i="6"/>
  <c r="R21" i="6"/>
  <c r="Q21" i="6"/>
  <c r="P21" i="6"/>
  <c r="O21" i="6"/>
  <c r="N21" i="6"/>
  <c r="M21" i="6"/>
  <c r="L21" i="6"/>
  <c r="J21" i="6"/>
  <c r="I21" i="6"/>
  <c r="H21" i="6"/>
  <c r="G21" i="6"/>
  <c r="F21" i="6"/>
  <c r="E21" i="6"/>
  <c r="D21" i="6"/>
  <c r="C21" i="6"/>
  <c r="AK20" i="6"/>
  <c r="AJ20" i="6"/>
  <c r="AI20" i="6"/>
  <c r="AH20" i="6"/>
  <c r="AG20" i="6"/>
  <c r="AF20" i="6"/>
  <c r="AE20" i="6"/>
  <c r="AD20" i="6"/>
  <c r="AB20" i="6"/>
  <c r="AA20" i="6"/>
  <c r="Z20" i="6"/>
  <c r="Y20" i="6"/>
  <c r="X20" i="6"/>
  <c r="W20" i="6"/>
  <c r="V20" i="6"/>
  <c r="U20" i="6"/>
  <c r="S20" i="6"/>
  <c r="R20" i="6"/>
  <c r="Q20" i="6"/>
  <c r="P20" i="6"/>
  <c r="O20" i="6"/>
  <c r="N20" i="6"/>
  <c r="M20" i="6"/>
  <c r="L20" i="6"/>
  <c r="J20" i="6"/>
  <c r="I20" i="6"/>
  <c r="H20" i="6"/>
  <c r="G20" i="6"/>
  <c r="F20" i="6"/>
  <c r="E20" i="6"/>
  <c r="D20" i="6"/>
  <c r="C20" i="6"/>
  <c r="AK19" i="6"/>
  <c r="AJ19" i="6"/>
  <c r="AI19" i="6"/>
  <c r="AH19" i="6"/>
  <c r="AG19" i="6"/>
  <c r="AF19" i="6"/>
  <c r="AE19" i="6"/>
  <c r="AD19" i="6"/>
  <c r="AB19" i="6"/>
  <c r="AA19" i="6"/>
  <c r="Z19" i="6"/>
  <c r="Y19" i="6"/>
  <c r="X19" i="6"/>
  <c r="W19" i="6"/>
  <c r="V19" i="6"/>
  <c r="U19" i="6"/>
  <c r="S19" i="6"/>
  <c r="R19" i="6"/>
  <c r="Q19" i="6"/>
  <c r="P19" i="6"/>
  <c r="O19" i="6"/>
  <c r="N19" i="6"/>
  <c r="M19" i="6"/>
  <c r="L19" i="6"/>
  <c r="J19" i="6"/>
  <c r="I19" i="6"/>
  <c r="H19" i="6"/>
  <c r="G19" i="6"/>
  <c r="F19" i="6"/>
  <c r="E19" i="6"/>
  <c r="D19" i="6"/>
  <c r="C19" i="6"/>
  <c r="AK18" i="6"/>
  <c r="AJ18" i="6"/>
  <c r="AI18" i="6"/>
  <c r="AH18" i="6"/>
  <c r="AG18" i="6"/>
  <c r="AF18" i="6"/>
  <c r="AE18" i="6"/>
  <c r="AD18" i="6"/>
  <c r="AB18" i="6"/>
  <c r="AA18" i="6"/>
  <c r="Z18" i="6"/>
  <c r="Y18" i="6"/>
  <c r="X18" i="6"/>
  <c r="W18" i="6"/>
  <c r="V18" i="6"/>
  <c r="U18" i="6"/>
  <c r="S18" i="6"/>
  <c r="R18" i="6"/>
  <c r="Q18" i="6"/>
  <c r="P18" i="6"/>
  <c r="O18" i="6"/>
  <c r="N18" i="6"/>
  <c r="M18" i="6"/>
  <c r="L18" i="6"/>
  <c r="J18" i="6"/>
  <c r="I18" i="6"/>
  <c r="H18" i="6"/>
  <c r="G18" i="6"/>
  <c r="F18" i="6"/>
  <c r="E18" i="6"/>
  <c r="D18" i="6"/>
  <c r="C18" i="6"/>
  <c r="AK17" i="6"/>
  <c r="AJ17" i="6"/>
  <c r="AI17" i="6"/>
  <c r="AH17" i="6"/>
  <c r="AG17" i="6"/>
  <c r="AF17" i="6"/>
  <c r="AE17" i="6"/>
  <c r="AD17" i="6"/>
  <c r="AB17" i="6"/>
  <c r="AA17" i="6"/>
  <c r="Z17" i="6"/>
  <c r="Y17" i="6"/>
  <c r="X17" i="6"/>
  <c r="W17" i="6"/>
  <c r="V17" i="6"/>
  <c r="U17" i="6"/>
  <c r="S17" i="6"/>
  <c r="R17" i="6"/>
  <c r="Q17" i="6"/>
  <c r="P17" i="6"/>
  <c r="O17" i="6"/>
  <c r="N17" i="6"/>
  <c r="M17" i="6"/>
  <c r="L17" i="6"/>
  <c r="J17" i="6"/>
  <c r="I17" i="6"/>
  <c r="H17" i="6"/>
  <c r="G17" i="6"/>
  <c r="F17" i="6"/>
  <c r="E17" i="6"/>
  <c r="D17" i="6"/>
  <c r="C17" i="6"/>
  <c r="AK16" i="6"/>
  <c r="AJ16" i="6"/>
  <c r="AI16" i="6"/>
  <c r="AH16" i="6"/>
  <c r="AG16" i="6"/>
  <c r="AF16" i="6"/>
  <c r="AE16" i="6"/>
  <c r="AD16" i="6"/>
  <c r="AB16" i="6"/>
  <c r="AA16" i="6"/>
  <c r="Z16" i="6"/>
  <c r="Y16" i="6"/>
  <c r="X16" i="6"/>
  <c r="W16" i="6"/>
  <c r="V16" i="6"/>
  <c r="U16" i="6"/>
  <c r="S16" i="6"/>
  <c r="R16" i="6"/>
  <c r="Q16" i="6"/>
  <c r="P16" i="6"/>
  <c r="O16" i="6"/>
  <c r="N16" i="6"/>
  <c r="M16" i="6"/>
  <c r="L16" i="6"/>
  <c r="J16" i="6"/>
  <c r="I16" i="6"/>
  <c r="H16" i="6"/>
  <c r="G16" i="6"/>
  <c r="F16" i="6"/>
  <c r="E16" i="6"/>
  <c r="D16" i="6"/>
  <c r="C16" i="6"/>
  <c r="AK15" i="6"/>
  <c r="AJ15" i="6"/>
  <c r="AI15" i="6"/>
  <c r="AH15" i="6"/>
  <c r="AG15" i="6"/>
  <c r="AF15" i="6"/>
  <c r="AE15" i="6"/>
  <c r="AD15" i="6"/>
  <c r="AB15" i="6"/>
  <c r="AA15" i="6"/>
  <c r="Z15" i="6"/>
  <c r="Y15" i="6"/>
  <c r="X15" i="6"/>
  <c r="W15" i="6"/>
  <c r="V15" i="6"/>
  <c r="U15" i="6"/>
  <c r="S15" i="6"/>
  <c r="R15" i="6"/>
  <c r="Q15" i="6"/>
  <c r="P15" i="6"/>
  <c r="O15" i="6"/>
  <c r="N15" i="6"/>
  <c r="M15" i="6"/>
  <c r="L15" i="6"/>
  <c r="J15" i="6"/>
  <c r="I15" i="6"/>
  <c r="H15" i="6"/>
  <c r="G15" i="6"/>
  <c r="F15" i="6"/>
  <c r="E15" i="6"/>
  <c r="D15" i="6"/>
  <c r="C15" i="6"/>
  <c r="AK14" i="6"/>
  <c r="AJ14" i="6"/>
  <c r="AI14" i="6"/>
  <c r="AH14" i="6"/>
  <c r="AG14" i="6"/>
  <c r="AF14" i="6"/>
  <c r="AE14" i="6"/>
  <c r="AD14" i="6"/>
  <c r="AB14" i="6"/>
  <c r="AA14" i="6"/>
  <c r="Z14" i="6"/>
  <c r="Y14" i="6"/>
  <c r="X14" i="6"/>
  <c r="W14" i="6"/>
  <c r="V14" i="6"/>
  <c r="U14" i="6"/>
  <c r="S14" i="6"/>
  <c r="R14" i="6"/>
  <c r="Q14" i="6"/>
  <c r="P14" i="6"/>
  <c r="O14" i="6"/>
  <c r="N14" i="6"/>
  <c r="M14" i="6"/>
  <c r="L14" i="6"/>
  <c r="J14" i="6"/>
  <c r="I14" i="6"/>
  <c r="H14" i="6"/>
  <c r="G14" i="6"/>
  <c r="F14" i="6"/>
  <c r="E14" i="6"/>
  <c r="D14" i="6"/>
  <c r="C14" i="6"/>
  <c r="AK13" i="6"/>
  <c r="AJ13" i="6"/>
  <c r="AI13" i="6"/>
  <c r="AH13" i="6"/>
  <c r="AG13" i="6"/>
  <c r="AF13" i="6"/>
  <c r="AE13" i="6"/>
  <c r="AD13" i="6"/>
  <c r="AB13" i="6"/>
  <c r="AA13" i="6"/>
  <c r="Z13" i="6"/>
  <c r="Y13" i="6"/>
  <c r="X13" i="6"/>
  <c r="W13" i="6"/>
  <c r="V13" i="6"/>
  <c r="U13" i="6"/>
  <c r="S13" i="6"/>
  <c r="R13" i="6"/>
  <c r="Q13" i="6"/>
  <c r="P13" i="6"/>
  <c r="O13" i="6"/>
  <c r="N13" i="6"/>
  <c r="M13" i="6"/>
  <c r="L13" i="6"/>
  <c r="J13" i="6"/>
  <c r="I13" i="6"/>
  <c r="H13" i="6"/>
  <c r="G13" i="6"/>
  <c r="F13" i="6"/>
  <c r="E13" i="6"/>
  <c r="D13" i="6"/>
  <c r="C13" i="6"/>
  <c r="AK12" i="6"/>
  <c r="AJ12" i="6"/>
  <c r="AI12" i="6"/>
  <c r="AH12" i="6"/>
  <c r="AG12" i="6"/>
  <c r="AF12" i="6"/>
  <c r="AE12" i="6"/>
  <c r="AD12" i="6"/>
  <c r="AB12" i="6"/>
  <c r="AA12" i="6"/>
  <c r="Z12" i="6"/>
  <c r="Y12" i="6"/>
  <c r="X12" i="6"/>
  <c r="W12" i="6"/>
  <c r="V12" i="6"/>
  <c r="U12" i="6"/>
  <c r="S12" i="6"/>
  <c r="R12" i="6"/>
  <c r="Q12" i="6"/>
  <c r="P12" i="6"/>
  <c r="O12" i="6"/>
  <c r="N12" i="6"/>
  <c r="M12" i="6"/>
  <c r="L12" i="6"/>
  <c r="J12" i="6"/>
  <c r="I12" i="6"/>
  <c r="H12" i="6"/>
  <c r="G12" i="6"/>
  <c r="F12" i="6"/>
  <c r="E12" i="6"/>
  <c r="D12" i="6"/>
  <c r="C12" i="6"/>
  <c r="AK11" i="6"/>
  <c r="AJ11" i="6"/>
  <c r="AI11" i="6"/>
  <c r="AH11" i="6"/>
  <c r="AG11" i="6"/>
  <c r="AF11" i="6"/>
  <c r="AE11" i="6"/>
  <c r="AD11" i="6"/>
  <c r="AB11" i="6"/>
  <c r="AA11" i="6"/>
  <c r="Z11" i="6"/>
  <c r="Y11" i="6"/>
  <c r="X11" i="6"/>
  <c r="W11" i="6"/>
  <c r="V11" i="6"/>
  <c r="U11" i="6"/>
  <c r="S11" i="6"/>
  <c r="R11" i="6"/>
  <c r="Q11" i="6"/>
  <c r="P11" i="6"/>
  <c r="O11" i="6"/>
  <c r="N11" i="6"/>
  <c r="M11" i="6"/>
  <c r="L11" i="6"/>
  <c r="J11" i="6"/>
  <c r="I11" i="6"/>
  <c r="H11" i="6"/>
  <c r="G11" i="6"/>
  <c r="F11" i="6"/>
  <c r="E11" i="6"/>
  <c r="D11" i="6"/>
  <c r="C11" i="6"/>
  <c r="AK10" i="6"/>
  <c r="AJ10" i="6"/>
  <c r="AI10" i="6"/>
  <c r="AH10" i="6"/>
  <c r="AG10" i="6"/>
  <c r="AF10" i="6"/>
  <c r="AE10" i="6"/>
  <c r="AD10" i="6"/>
  <c r="AB10" i="6"/>
  <c r="AA10" i="6"/>
  <c r="Z10" i="6"/>
  <c r="Y10" i="6"/>
  <c r="X10" i="6"/>
  <c r="W10" i="6"/>
  <c r="V10" i="6"/>
  <c r="U10" i="6"/>
  <c r="S10" i="6"/>
  <c r="R10" i="6"/>
  <c r="Q10" i="6"/>
  <c r="P10" i="6"/>
  <c r="O10" i="6"/>
  <c r="N10" i="6"/>
  <c r="M10" i="6"/>
  <c r="L10" i="6"/>
  <c r="J10" i="6"/>
  <c r="I10" i="6"/>
  <c r="H10" i="6"/>
  <c r="G10" i="6"/>
  <c r="F10" i="6"/>
  <c r="E10" i="6"/>
  <c r="D10" i="6"/>
  <c r="C10" i="6"/>
  <c r="AK9" i="6"/>
  <c r="AJ9" i="6"/>
  <c r="AI9" i="6"/>
  <c r="AH9" i="6"/>
  <c r="AG9" i="6"/>
  <c r="AF9" i="6"/>
  <c r="AE9" i="6"/>
  <c r="AD9" i="6"/>
  <c r="AB9" i="6"/>
  <c r="AA9" i="6"/>
  <c r="Z9" i="6"/>
  <c r="Y9" i="6"/>
  <c r="X9" i="6"/>
  <c r="W9" i="6"/>
  <c r="V9" i="6"/>
  <c r="U9" i="6"/>
  <c r="S9" i="6"/>
  <c r="R9" i="6"/>
  <c r="Q9" i="6"/>
  <c r="P9" i="6"/>
  <c r="O9" i="6"/>
  <c r="N9" i="6"/>
  <c r="M9" i="6"/>
  <c r="L9" i="6"/>
  <c r="J9" i="6"/>
  <c r="I9" i="6"/>
  <c r="H9" i="6"/>
  <c r="G9" i="6"/>
  <c r="F9" i="6"/>
  <c r="E9" i="6"/>
  <c r="D9" i="6"/>
  <c r="C9" i="6"/>
  <c r="AK8" i="6"/>
  <c r="AJ8" i="6"/>
  <c r="AI8" i="6"/>
  <c r="AH8" i="6"/>
  <c r="AG8" i="6"/>
  <c r="AF8" i="6"/>
  <c r="AE8" i="6"/>
  <c r="AD8" i="6"/>
  <c r="AB8" i="6"/>
  <c r="AA8" i="6"/>
  <c r="Z8" i="6"/>
  <c r="Y8" i="6"/>
  <c r="X8" i="6"/>
  <c r="W8" i="6"/>
  <c r="V8" i="6"/>
  <c r="U8" i="6"/>
  <c r="S8" i="6"/>
  <c r="R8" i="6"/>
  <c r="Q8" i="6"/>
  <c r="P8" i="6"/>
  <c r="O8" i="6"/>
  <c r="N8" i="6"/>
  <c r="M8" i="6"/>
  <c r="L8" i="6"/>
  <c r="J8" i="6"/>
  <c r="I8" i="6"/>
  <c r="H8" i="6"/>
  <c r="G8" i="6"/>
  <c r="F8" i="6"/>
  <c r="E8" i="6"/>
  <c r="D8" i="6"/>
  <c r="C8" i="6"/>
  <c r="AK7" i="6"/>
  <c r="AJ7" i="6"/>
  <c r="AI7" i="6"/>
  <c r="AH7" i="6"/>
  <c r="AG7" i="6"/>
  <c r="AF7" i="6"/>
  <c r="AE7" i="6"/>
  <c r="AD7" i="6"/>
  <c r="AB7" i="6"/>
  <c r="AA7" i="6"/>
  <c r="Z7" i="6"/>
  <c r="Y7" i="6"/>
  <c r="X7" i="6"/>
  <c r="W7" i="6"/>
  <c r="V7" i="6"/>
  <c r="U7" i="6"/>
  <c r="S7" i="6"/>
  <c r="R7" i="6"/>
  <c r="Q7" i="6"/>
  <c r="P7" i="6"/>
  <c r="O7" i="6"/>
  <c r="N7" i="6"/>
  <c r="M7" i="6"/>
  <c r="L7" i="6"/>
  <c r="J7" i="6"/>
  <c r="I7" i="6"/>
  <c r="H7" i="6"/>
  <c r="G7" i="6"/>
  <c r="F7" i="6"/>
  <c r="E7" i="6"/>
  <c r="D7" i="6"/>
  <c r="C7" i="6"/>
  <c r="AK6" i="6"/>
  <c r="AJ6" i="6"/>
  <c r="AI6" i="6"/>
  <c r="AH6" i="6"/>
  <c r="AG6" i="6"/>
  <c r="AF6" i="6"/>
  <c r="AE6" i="6"/>
  <c r="AD6" i="6"/>
  <c r="AB6" i="6"/>
  <c r="AA6" i="6"/>
  <c r="Z6" i="6"/>
  <c r="Y6" i="6"/>
  <c r="X6" i="6"/>
  <c r="W6" i="6"/>
  <c r="V6" i="6"/>
  <c r="U6" i="6"/>
  <c r="S6" i="6"/>
  <c r="R6" i="6"/>
  <c r="Q6" i="6"/>
  <c r="P6" i="6"/>
  <c r="O6" i="6"/>
  <c r="N6" i="6"/>
  <c r="M6" i="6"/>
  <c r="L6" i="6"/>
  <c r="J6" i="6"/>
  <c r="I6" i="6"/>
  <c r="H6" i="6"/>
  <c r="G6" i="6"/>
  <c r="F6" i="6"/>
  <c r="E6" i="6"/>
  <c r="D6" i="6"/>
  <c r="C6" i="6"/>
  <c r="AK5" i="6"/>
  <c r="AJ5" i="6"/>
  <c r="AI5" i="6"/>
  <c r="AH5" i="6"/>
  <c r="AG5" i="6"/>
  <c r="AF5" i="6"/>
  <c r="AE5" i="6"/>
  <c r="AD5" i="6"/>
  <c r="AB5" i="6"/>
  <c r="AA5" i="6"/>
  <c r="Z5" i="6"/>
  <c r="Y5" i="6"/>
  <c r="X5" i="6"/>
  <c r="W5" i="6"/>
  <c r="V5" i="6"/>
  <c r="U5" i="6"/>
  <c r="S5" i="6"/>
  <c r="R5" i="6"/>
  <c r="Q5" i="6"/>
  <c r="P5" i="6"/>
  <c r="O5" i="6"/>
  <c r="N5" i="6"/>
  <c r="M5" i="6"/>
  <c r="L5" i="6"/>
  <c r="J5" i="6"/>
  <c r="I5" i="6"/>
  <c r="H5" i="6"/>
  <c r="G5" i="6"/>
  <c r="F5" i="6"/>
  <c r="E5" i="6"/>
  <c r="D5" i="6"/>
  <c r="C5" i="6"/>
  <c r="AK4" i="6"/>
  <c r="AJ4" i="6"/>
  <c r="AI4" i="6"/>
  <c r="AH4" i="6"/>
  <c r="AG4" i="6"/>
  <c r="AF4" i="6"/>
  <c r="AE4" i="6"/>
  <c r="AD4" i="6"/>
  <c r="AB4" i="6"/>
  <c r="AA4" i="6"/>
  <c r="Z4" i="6"/>
  <c r="Y4" i="6"/>
  <c r="X4" i="6"/>
  <c r="W4" i="6"/>
  <c r="V4" i="6"/>
  <c r="U4" i="6"/>
  <c r="S4" i="6"/>
  <c r="R4" i="6"/>
  <c r="Q4" i="6"/>
  <c r="P4" i="6"/>
  <c r="O4" i="6"/>
  <c r="N4" i="6"/>
  <c r="M4" i="6"/>
  <c r="L4" i="6"/>
  <c r="J4" i="6"/>
  <c r="I4" i="6"/>
  <c r="H4" i="6"/>
  <c r="G4" i="6"/>
  <c r="F4" i="6"/>
  <c r="E4" i="6"/>
  <c r="D4" i="6"/>
  <c r="C4" i="6"/>
  <c r="AK3" i="6"/>
  <c r="AJ3" i="6"/>
  <c r="AI3" i="6"/>
  <c r="AH3" i="6"/>
  <c r="AG3" i="6"/>
  <c r="AF3" i="6"/>
  <c r="AE3" i="6"/>
  <c r="AD3" i="6"/>
  <c r="AB3" i="6"/>
  <c r="AA3" i="6"/>
  <c r="Z3" i="6"/>
  <c r="Y3" i="6"/>
  <c r="X3" i="6"/>
  <c r="W3" i="6"/>
  <c r="V3" i="6"/>
  <c r="U3" i="6"/>
  <c r="S3" i="6"/>
  <c r="R3" i="6"/>
  <c r="Q3" i="6"/>
  <c r="P3" i="6"/>
  <c r="O3" i="6"/>
  <c r="N3" i="6"/>
  <c r="M3" i="6"/>
  <c r="L3" i="6"/>
  <c r="J3" i="6"/>
  <c r="I3" i="6"/>
  <c r="H3" i="6"/>
  <c r="G3" i="6"/>
  <c r="F3" i="6"/>
  <c r="E3" i="6"/>
  <c r="D3" i="6"/>
  <c r="C3" i="6"/>
  <c r="K3" i="6" l="1"/>
  <c r="T3" i="6"/>
  <c r="AC3" i="6"/>
  <c r="K4" i="6"/>
  <c r="T4" i="6"/>
  <c r="AC4" i="6"/>
  <c r="K5" i="6"/>
  <c r="T5" i="6"/>
  <c r="AC5" i="6"/>
  <c r="K6" i="6"/>
  <c r="T6" i="6"/>
  <c r="AC6" i="6"/>
  <c r="K7" i="6"/>
  <c r="T7" i="6"/>
  <c r="AC7" i="6"/>
  <c r="K8" i="6"/>
  <c r="T8" i="6"/>
  <c r="AC8" i="6"/>
  <c r="K9" i="6"/>
  <c r="T9" i="6"/>
  <c r="AC9" i="6"/>
  <c r="K10" i="6"/>
  <c r="AC10" i="6"/>
  <c r="K11" i="6"/>
  <c r="T11" i="6"/>
  <c r="AC11" i="6"/>
  <c r="K12" i="6"/>
  <c r="T12" i="6"/>
  <c r="AC12" i="6"/>
  <c r="K13" i="6"/>
  <c r="T13" i="6"/>
  <c r="AC13" i="6"/>
  <c r="K14" i="6"/>
  <c r="T14" i="6"/>
  <c r="AC14" i="6"/>
  <c r="K15" i="6"/>
  <c r="T15" i="6"/>
  <c r="AC15" i="6"/>
  <c r="K16" i="6"/>
  <c r="T16" i="6"/>
  <c r="AC16" i="6"/>
  <c r="K17" i="6"/>
  <c r="T17" i="6"/>
  <c r="AC17" i="6"/>
  <c r="K18" i="6"/>
  <c r="T18" i="6"/>
  <c r="AC18" i="6"/>
  <c r="T19" i="6"/>
  <c r="AC19" i="6"/>
  <c r="K20" i="6"/>
  <c r="T20" i="6"/>
  <c r="AC20" i="6"/>
  <c r="K21" i="6"/>
  <c r="T21" i="6"/>
  <c r="AC21" i="6"/>
  <c r="K22" i="6"/>
  <c r="T22" i="6"/>
  <c r="AC22" i="6"/>
  <c r="K23" i="6"/>
  <c r="T23" i="6"/>
  <c r="AC23" i="6"/>
  <c r="K24" i="6"/>
  <c r="T24" i="6"/>
  <c r="AC24" i="6"/>
  <c r="K25" i="6"/>
  <c r="T25" i="6"/>
  <c r="AC25" i="6"/>
  <c r="K26" i="6"/>
  <c r="T26" i="6"/>
  <c r="AC26" i="6"/>
  <c r="K27" i="6"/>
  <c r="T27" i="6"/>
  <c r="AC27" i="6"/>
  <c r="K28" i="6"/>
  <c r="T28" i="6"/>
  <c r="AC28" i="6"/>
  <c r="K29" i="6"/>
  <c r="T29" i="6"/>
  <c r="AC29" i="6"/>
  <c r="K30" i="6"/>
  <c r="T30" i="6"/>
  <c r="AC30" i="6"/>
  <c r="K31" i="6"/>
  <c r="T31" i="6"/>
  <c r="AC31" i="6"/>
  <c r="K32" i="6"/>
  <c r="T32" i="6"/>
  <c r="AC32" i="6"/>
  <c r="K33" i="6"/>
  <c r="T33" i="6"/>
  <c r="AC33" i="6"/>
  <c r="K34" i="6"/>
  <c r="T34" i="6"/>
  <c r="AC34" i="6"/>
  <c r="K35" i="6"/>
  <c r="T35" i="6"/>
  <c r="AC35" i="6"/>
  <c r="K36" i="6"/>
  <c r="T36" i="6"/>
  <c r="AC36" i="6"/>
  <c r="K37" i="6"/>
  <c r="T37" i="6"/>
  <c r="AC37" i="6"/>
  <c r="K38" i="6"/>
  <c r="T38" i="6"/>
  <c r="AC38" i="6"/>
  <c r="K39" i="6"/>
  <c r="T39" i="6"/>
  <c r="AC39" i="6"/>
  <c r="K40" i="6"/>
  <c r="T40" i="6"/>
  <c r="AC40" i="6"/>
  <c r="K41" i="6"/>
  <c r="T41" i="6"/>
  <c r="AC41" i="6"/>
  <c r="K42" i="6"/>
  <c r="T42" i="6"/>
  <c r="AC42" i="6"/>
  <c r="K43" i="6"/>
  <c r="T43" i="6"/>
  <c r="AC43" i="6"/>
  <c r="K44" i="6"/>
  <c r="T44" i="6"/>
  <c r="AC44" i="6"/>
  <c r="K45" i="6"/>
  <c r="T45" i="6"/>
  <c r="AC45" i="6"/>
  <c r="K46" i="6"/>
  <c r="T46" i="6"/>
  <c r="AC46" i="6"/>
  <c r="T47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T10" i="6"/>
  <c r="T48" i="6"/>
  <c r="T49" i="6"/>
  <c r="T50" i="6"/>
  <c r="T51" i="6"/>
  <c r="T52" i="6"/>
  <c r="T53" i="6"/>
  <c r="T54" i="6"/>
  <c r="T55" i="6"/>
  <c r="T56" i="6"/>
  <c r="T57" i="6"/>
  <c r="T58" i="6"/>
  <c r="T59" i="6"/>
  <c r="K19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</calcChain>
</file>

<file path=xl/sharedStrings.xml><?xml version="1.0" encoding="utf-8"?>
<sst xmlns="http://schemas.openxmlformats.org/spreadsheetml/2006/main" count="1121" uniqueCount="235">
  <si>
    <t>Project Name</t>
  </si>
  <si>
    <t>Economic growth, post-COVID
 economic recovery
 and Stimulating further
 investment, commerce and trade</t>
  </si>
  <si>
    <t>Employment recovery post-
 COVID-19 (direct and indirect job
 creation)</t>
  </si>
  <si>
    <t>Increase in Govt Revenues</t>
  </si>
  <si>
    <t xml:space="preserve">Improved distribution of
 Benefits to Palauan's (GESI) </t>
  </si>
  <si>
    <t>Improved geographical
 distribution of benefits
 with expanded settlement and economic activity on Babeldaob and, or
 other outer islands</t>
  </si>
  <si>
    <t>Enhancing the natural environment</t>
  </si>
  <si>
    <t>Improving social welfare and social infrastructure (health, education and training, the poor and vulnerable)</t>
  </si>
  <si>
    <t>Agri1</t>
  </si>
  <si>
    <t>New buildings to improve small farm production and productivity - Fruit fly lab and Post harvest processing facility</t>
  </si>
  <si>
    <t>Agri 2</t>
  </si>
  <si>
    <t>New buildings to improve poultry and hog farm production - Swine breeding facility, poultry hatching facility and poultry slaughter house</t>
  </si>
  <si>
    <t>Agri 3</t>
  </si>
  <si>
    <t xml:space="preserve">Central Auction Market </t>
  </si>
  <si>
    <t>Air 1</t>
  </si>
  <si>
    <t>PIA Runway reseal</t>
  </si>
  <si>
    <t xml:space="preserve">Air 2 </t>
  </si>
  <si>
    <t>PIA Main Tarmac and Secondary Apron reseal</t>
  </si>
  <si>
    <t>Air 3</t>
  </si>
  <si>
    <t>PIA Taxiways (A, B and C) reseal</t>
  </si>
  <si>
    <t>Air 4</t>
  </si>
  <si>
    <t>Peleliu Airstrip development</t>
  </si>
  <si>
    <t>Air 5</t>
  </si>
  <si>
    <t>Angaur Airstrip - development</t>
  </si>
  <si>
    <t>Air 6</t>
  </si>
  <si>
    <t>Airport Navigation Equipment</t>
  </si>
  <si>
    <t>Air 7</t>
  </si>
  <si>
    <t>Airport Runway Security Fence Replacement</t>
  </si>
  <si>
    <t xml:space="preserve">Air 8 </t>
  </si>
  <si>
    <t>Expansion of the Palau International Airport Building</t>
  </si>
  <si>
    <t>Air 9</t>
  </si>
  <si>
    <t>Aircraft gate ramps</t>
  </si>
  <si>
    <t>Air 10</t>
  </si>
  <si>
    <t>Security Scanning Equipment</t>
  </si>
  <si>
    <t>Air 11</t>
  </si>
  <si>
    <t>Baggage handling equipment</t>
  </si>
  <si>
    <t>Edu 1</t>
  </si>
  <si>
    <t>New School Building in Babeldaob 200 students</t>
  </si>
  <si>
    <t>Edu 2</t>
  </si>
  <si>
    <t>Renovation and capital repairs to school buildings</t>
  </si>
  <si>
    <t>Ene 1</t>
  </si>
  <si>
    <t>34.5 kV line construction to improve system stability</t>
  </si>
  <si>
    <t>Ene 2</t>
  </si>
  <si>
    <t>34.5 kV line construction to connect IPPs</t>
  </si>
  <si>
    <t>Ene 3</t>
  </si>
  <si>
    <t>Rehabilitation of 34.5/13.8 kV Stations</t>
  </si>
  <si>
    <t>Ene 4</t>
  </si>
  <si>
    <t>Reconstruction of 13.8 kV lines</t>
  </si>
  <si>
    <t>Ene 5</t>
  </si>
  <si>
    <t>Replacement and Rehab of existing diesel generating stations</t>
  </si>
  <si>
    <t>Ene 6</t>
  </si>
  <si>
    <t>Smart metering</t>
  </si>
  <si>
    <t>Fis 1</t>
  </si>
  <si>
    <t>Renovation of Giant Clam Hatchery</t>
  </si>
  <si>
    <t>Fis 2</t>
  </si>
  <si>
    <t>Flood- proofing of buildings in low lying areas</t>
  </si>
  <si>
    <t>Fis 3</t>
  </si>
  <si>
    <t>National Fish Auction Market</t>
  </si>
  <si>
    <t>Fis 4</t>
  </si>
  <si>
    <t>Wharf for small boats for pelagic fishing with cold storage and freezer facilties</t>
  </si>
  <si>
    <t>Fis 5</t>
  </si>
  <si>
    <t>Fish market place</t>
  </si>
  <si>
    <t>Fis 6</t>
  </si>
  <si>
    <t>Fishing vessels for small scale fishing</t>
  </si>
  <si>
    <t>HE 1</t>
  </si>
  <si>
    <t>Belau National Hospital</t>
  </si>
  <si>
    <t>HE 2</t>
  </si>
  <si>
    <t>Public Health Building</t>
  </si>
  <si>
    <t>HE 3</t>
  </si>
  <si>
    <t>Exended Care facility</t>
  </si>
  <si>
    <t>HE 4</t>
  </si>
  <si>
    <t>Community Health Center</t>
  </si>
  <si>
    <t>HE 5</t>
  </si>
  <si>
    <t>ICT 1</t>
  </si>
  <si>
    <t>New communication infrastructure in remote South West islands</t>
  </si>
  <si>
    <t>ICT 2</t>
  </si>
  <si>
    <t>Improving Mobile Network Coverage in Palau</t>
  </si>
  <si>
    <t>LND 1</t>
  </si>
  <si>
    <t>Paving unsealed roads connecting Babeldoab loop road to State capitals</t>
  </si>
  <si>
    <t>LND 2</t>
  </si>
  <si>
    <t>Climate proofing of low lying roads and causeways and paving priority unpaved roads</t>
  </si>
  <si>
    <t>LND 3</t>
  </si>
  <si>
    <t>Capital Repairs to Compact Road, Package D North</t>
  </si>
  <si>
    <t>LND 4</t>
  </si>
  <si>
    <t>Rehabilation of existing roads in urban areas</t>
  </si>
  <si>
    <t>LND 5</t>
  </si>
  <si>
    <t>Rehabilation of roads in rural areas</t>
  </si>
  <si>
    <t>LND 6</t>
  </si>
  <si>
    <t>Major repairs to existing road bridges</t>
  </si>
  <si>
    <t>PubS 1</t>
  </si>
  <si>
    <t>Expand the size of two police/fire stations</t>
  </si>
  <si>
    <t>PubS 2</t>
  </si>
  <si>
    <t>Completion of the Correctional Facility, already under construction</t>
  </si>
  <si>
    <t>PubS3</t>
  </si>
  <si>
    <t>Early Warning system (Storms and Tsunami)</t>
  </si>
  <si>
    <t>SEA 1</t>
  </si>
  <si>
    <t>Rehabilitation of Malakal port development</t>
  </si>
  <si>
    <t>SEA 2</t>
  </si>
  <si>
    <t>Rehabilitation of markers and navigation aids</t>
  </si>
  <si>
    <t>SEA 3</t>
  </si>
  <si>
    <t>Construct new slipway</t>
  </si>
  <si>
    <t>SLW 1</t>
  </si>
  <si>
    <t>Transport of solid waste from existing land fill facilities to Babeldaob land fill</t>
  </si>
  <si>
    <t>SLW 2</t>
  </si>
  <si>
    <t>Waste to Energy - Land fill site incinerator</t>
  </si>
  <si>
    <t>WAT 1</t>
  </si>
  <si>
    <t>Rehabilitation of Kror-Arai water pumping stations and distribution pipes system</t>
  </si>
  <si>
    <t>WAT 2</t>
  </si>
  <si>
    <t>Rehabilitation of Rural Water pumping stations and distribution pipes</t>
  </si>
  <si>
    <t>WAT 3</t>
  </si>
  <si>
    <t>Rehabilitation of water desalination plants</t>
  </si>
  <si>
    <t>WAT 4</t>
  </si>
  <si>
    <t>Construction of water storage tank</t>
  </si>
  <si>
    <t>WST 1</t>
  </si>
  <si>
    <t>Melekeok Treatment Plant</t>
  </si>
  <si>
    <t>WST 2</t>
  </si>
  <si>
    <t>WST 3</t>
  </si>
  <si>
    <t>Replacement /Rehabilitation of Sewage pumping stations in rural areas</t>
  </si>
  <si>
    <t>WST 4</t>
  </si>
  <si>
    <t>Replacement /Rehabilitation of Sewage collection pipes in rural areaa</t>
  </si>
  <si>
    <t>PubS 3</t>
  </si>
  <si>
    <t>Community Healh Center</t>
  </si>
  <si>
    <t>Promoting Palauan culture and conciousness</t>
  </si>
  <si>
    <t>Central Auction Market</t>
  </si>
  <si>
    <t xml:space="preserve">Project Name </t>
  </si>
  <si>
    <t xml:space="preserve">TOTAL SCORE </t>
  </si>
  <si>
    <t xml:space="preserve">Agri 3 </t>
  </si>
  <si>
    <t>TOTAL SCORE</t>
  </si>
  <si>
    <t>Economic growth, post-COVID
economic recovery
and Stimulating further
investment, commerce and trade</t>
  </si>
  <si>
    <t>Employment recovery post-
COVID-19 (direct and indirect job
creation)</t>
  </si>
  <si>
    <t>Improved distribution of  Benefits to  Palauan's (GESI Considerations)</t>
  </si>
  <si>
    <t>Improved geographical
distribution of benefits
with expanded settlement and economic activity on Babeldaob and, or
other outer islands</t>
  </si>
  <si>
    <t>Promoting Palauan Culture and consciousness</t>
  </si>
  <si>
    <t>AVERAGE</t>
  </si>
  <si>
    <t xml:space="preserve">Sports Facilities </t>
  </si>
  <si>
    <t xml:space="preserve">Tourism Attraction Sites </t>
  </si>
  <si>
    <t xml:space="preserve">Sports Training Center (Swimming, Wrestling, Weightlifting) </t>
  </si>
  <si>
    <t xml:space="preserve">Ngeremlengui Waterfall </t>
  </si>
  <si>
    <t xml:space="preserve">Ngchesar Waterfall </t>
  </si>
  <si>
    <t xml:space="preserve">Ngiwal Park </t>
  </si>
  <si>
    <t xml:space="preserve">Capital Complex Annex Building </t>
  </si>
  <si>
    <t xml:space="preserve">Gov't Facilities </t>
  </si>
  <si>
    <t xml:space="preserve">New National Post Office </t>
  </si>
  <si>
    <t xml:space="preserve">New Correctional Facility </t>
  </si>
  <si>
    <t xml:space="preserve">New Commercial Seaport </t>
  </si>
  <si>
    <t>Housing Subdivision</t>
  </si>
  <si>
    <t xml:space="preserve">PPUC - Water Projects </t>
  </si>
  <si>
    <t xml:space="preserve">(to be added) </t>
  </si>
  <si>
    <t xml:space="preserve">Promoting Palauan Culture </t>
  </si>
  <si>
    <t xml:space="preserve">Sector </t>
  </si>
  <si>
    <t xml:space="preserve">Tourism </t>
  </si>
  <si>
    <t xml:space="preserve">PPUC - WasteWater Projects </t>
  </si>
  <si>
    <t>TBD</t>
  </si>
  <si>
    <t xml:space="preserve">Location </t>
  </si>
  <si>
    <t xml:space="preserve">Babeldaob </t>
  </si>
  <si>
    <t xml:space="preserve">Airai </t>
  </si>
  <si>
    <t xml:space="preserve">New National Gym  </t>
  </si>
  <si>
    <t>Back-to-back Softball Stadium</t>
  </si>
  <si>
    <t xml:space="preserve">Convention Center (1000 capacity) </t>
  </si>
  <si>
    <t>Ngerulmud, Melekeok</t>
  </si>
  <si>
    <t>?</t>
  </si>
  <si>
    <t xml:space="preserve">Ngeremlengui </t>
  </si>
  <si>
    <t xml:space="preserve">Ngchesar </t>
  </si>
  <si>
    <t xml:space="preserve">Ngiwal </t>
  </si>
  <si>
    <t xml:space="preserve">? </t>
  </si>
  <si>
    <t xml:space="preserve">Airai (next to the airport) </t>
  </si>
  <si>
    <t xml:space="preserve">Government Storage Warehouse (to store equipment and other gov't assets) </t>
  </si>
  <si>
    <t>Assigned Weights</t>
  </si>
  <si>
    <t>S. No.</t>
  </si>
  <si>
    <t>Proj #</t>
  </si>
  <si>
    <t>Sensitivity Analysis - Equal Weights</t>
  </si>
  <si>
    <t>Cen-1</t>
  </si>
  <si>
    <t>Cen-2</t>
  </si>
  <si>
    <t>Cen-3</t>
  </si>
  <si>
    <t>Cen-4</t>
  </si>
  <si>
    <t>Municipal Services for housing subdivision</t>
  </si>
  <si>
    <t>Cen-5</t>
  </si>
  <si>
    <t>Pedestrian Walkway in Koror</t>
  </si>
  <si>
    <t>Cen-6</t>
  </si>
  <si>
    <t>Capital Repairs to existing State Government owned Buildings</t>
  </si>
  <si>
    <t>Cen-7</t>
  </si>
  <si>
    <t>Capital Repairs to existing National Government Buildings</t>
  </si>
  <si>
    <t>Hea 1</t>
  </si>
  <si>
    <t>Hea 2</t>
  </si>
  <si>
    <t>Hea 3</t>
  </si>
  <si>
    <t>Hea 4</t>
  </si>
  <si>
    <t>Hea 5</t>
  </si>
  <si>
    <t>Tou-1</t>
  </si>
  <si>
    <t>Tou-2</t>
  </si>
  <si>
    <t>Tou-3</t>
  </si>
  <si>
    <t>Tou-4</t>
  </si>
  <si>
    <t>Tou-5</t>
  </si>
  <si>
    <t>Tou-6</t>
  </si>
  <si>
    <t>Tou-7</t>
  </si>
  <si>
    <t xml:space="preserve">Palau National Convention Center </t>
  </si>
  <si>
    <t>TrA-1</t>
  </si>
  <si>
    <t>TrA-2</t>
  </si>
  <si>
    <t>TrA-3</t>
  </si>
  <si>
    <t xml:space="preserve">PIA Taxiways (A, B and C) reseal </t>
  </si>
  <si>
    <t>TrA-4</t>
  </si>
  <si>
    <t xml:space="preserve">Peleliu Airstrip development </t>
  </si>
  <si>
    <t>TrA-5</t>
  </si>
  <si>
    <t>TrA-6</t>
  </si>
  <si>
    <t>TrA-7</t>
  </si>
  <si>
    <t xml:space="preserve">Airport Runway Security Fence Replacement </t>
  </si>
  <si>
    <t>TrA-8</t>
  </si>
  <si>
    <t>Expansion of the Palau International Airport Parking Area</t>
  </si>
  <si>
    <t>TrA-9</t>
  </si>
  <si>
    <t>TrL-1</t>
  </si>
  <si>
    <t>Melekeok to Ngardmau Road - Paving of three existing dirt road sections, including rehabilitation of existing bridges, and construction of drainage structures</t>
  </si>
  <si>
    <t>TrL-2</t>
  </si>
  <si>
    <t>Climate proofing of low lying roads and causeways and paving priority unpaved roads - Airai to Koror</t>
  </si>
  <si>
    <t>TrL-3</t>
  </si>
  <si>
    <t>Capital Repairs to Compact Road, Airai to Ngarchelong</t>
  </si>
  <si>
    <t>TrL-4</t>
  </si>
  <si>
    <t>Rehabilitation of Koror-Airai Main Road</t>
  </si>
  <si>
    <t>TrL-5</t>
  </si>
  <si>
    <t>Rehabilitation of roads in rural areas (six roads)</t>
  </si>
  <si>
    <t>TrL-6</t>
  </si>
  <si>
    <t>TrS-1</t>
  </si>
  <si>
    <t xml:space="preserve">Rehabilitation of Malakal port development </t>
  </si>
  <si>
    <t>TrS-2</t>
  </si>
  <si>
    <t xml:space="preserve">Rehabilitation of markers and navigation aids </t>
  </si>
  <si>
    <t>TrS-3</t>
  </si>
  <si>
    <t>TrS-4</t>
  </si>
  <si>
    <t xml:space="preserve">Babeldaob Commercial Seaport </t>
  </si>
  <si>
    <t>Project prioritzation score with equal weights</t>
  </si>
  <si>
    <t>Project prioritization score with assigned weights</t>
  </si>
  <si>
    <t>S</t>
  </si>
  <si>
    <t>Scorer 1</t>
  </si>
  <si>
    <t>Scorer 2</t>
  </si>
  <si>
    <t>Scorer 3</t>
  </si>
  <si>
    <t>Scorer 4</t>
  </si>
  <si>
    <t>Scorer 5</t>
  </si>
  <si>
    <t>Appendix 8 – Project Scoring and Sensitivity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</si>
</sst>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0"/>
      <color rgb="FF000000"/>
      <name val="Arial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6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E2EFDA"/>
        <bgColor rgb="FFE2EFDA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4" tint="0.79998168889431442"/>
        <bgColor rgb="FF9999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D6DCE4"/>
      </patternFill>
    </fill>
    <fill>
      <patternFill patternType="solid">
        <fgColor theme="6" tint="0.79998168889431442"/>
        <bgColor rgb="FFE2EFD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D6DCE4"/>
      </patternFill>
    </fill>
    <fill>
      <patternFill patternType="solid">
        <fgColor theme="5" tint="0.79998168889431442"/>
        <bgColor rgb="FFD6DCE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3" fillId="0" borderId="0" xfId="0" applyFont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3" fontId="3" fillId="0" borderId="0" xfId="0" applyNumberFormat="1" applyFont="1" applyAlignment="1"/>
    <xf numFmtId="3" fontId="3" fillId="0" borderId="0" xfId="0" applyNumberFormat="1" applyFont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/>
    <xf numFmtId="0" fontId="2" fillId="4" borderId="0" xfId="0" applyFont="1" applyFill="1" applyAlignment="1">
      <alignment horizontal="center"/>
    </xf>
    <xf numFmtId="0" fontId="3" fillId="0" borderId="0" xfId="0" applyFont="1"/>
    <xf numFmtId="0" fontId="3" fillId="6" borderId="0" xfId="0" applyFont="1" applyFill="1"/>
    <xf numFmtId="0" fontId="3" fillId="4" borderId="0" xfId="0" applyFont="1" applyFill="1"/>
    <xf numFmtId="0" fontId="1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/>
    </xf>
    <xf numFmtId="1" fontId="6" fillId="0" borderId="0" xfId="0" applyNumberFormat="1" applyFont="1" applyAlignment="1"/>
    <xf numFmtId="0" fontId="6" fillId="0" borderId="0" xfId="0" applyFont="1" applyAlignment="1"/>
    <xf numFmtId="0" fontId="0" fillId="0" borderId="0" xfId="0" applyFont="1" applyAlignment="1"/>
    <xf numFmtId="0" fontId="3" fillId="4" borderId="0" xfId="0" applyFont="1" applyFill="1" applyBorder="1"/>
    <xf numFmtId="1" fontId="3" fillId="10" borderId="0" xfId="0" applyNumberFormat="1" applyFont="1" applyFill="1" applyAlignment="1"/>
    <xf numFmtId="0" fontId="7" fillId="6" borderId="0" xfId="0" applyFont="1" applyFill="1" applyAlignment="1">
      <alignment horizontal="center"/>
    </xf>
    <xf numFmtId="0" fontId="0" fillId="0" borderId="0" xfId="0" applyFont="1" applyAlignment="1"/>
    <xf numFmtId="0" fontId="2" fillId="6" borderId="0" xfId="0" applyFont="1" applyFill="1" applyAlignment="1">
      <alignment horizontal="center"/>
    </xf>
    <xf numFmtId="0" fontId="0" fillId="10" borderId="0" xfId="0" applyFont="1" applyFill="1" applyAlignment="1"/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7" fillId="10" borderId="0" xfId="0" applyFont="1" applyFill="1" applyAlignment="1">
      <alignment horizontal="center"/>
    </xf>
    <xf numFmtId="0" fontId="2" fillId="8" borderId="0" xfId="0" applyFont="1" applyFill="1" applyAlignment="1">
      <alignment wrapText="1"/>
    </xf>
    <xf numFmtId="0" fontId="5" fillId="4" borderId="0" xfId="0" applyFont="1" applyFill="1" applyAlignment="1">
      <alignment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/>
    </xf>
    <xf numFmtId="1" fontId="0" fillId="14" borderId="0" xfId="0" applyNumberFormat="1" applyFont="1" applyFill="1" applyAlignment="1"/>
    <xf numFmtId="0" fontId="0" fillId="0" borderId="0" xfId="0" applyFont="1" applyAlignment="1"/>
    <xf numFmtId="0" fontId="8" fillId="0" borderId="0" xfId="0" applyFont="1" applyFill="1" applyBorder="1" applyAlignment="1">
      <alignment wrapText="1"/>
    </xf>
    <xf numFmtId="0" fontId="0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8" fillId="15" borderId="0" xfId="0" applyFont="1" applyFill="1" applyAlignment="1">
      <alignment vertical="center"/>
    </xf>
    <xf numFmtId="0" fontId="0" fillId="15" borderId="0" xfId="0" applyFont="1" applyFill="1" applyAlignment="1">
      <alignment horizontal="center" vertical="center"/>
    </xf>
    <xf numFmtId="0" fontId="10" fillId="15" borderId="5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vertical="center" wrapText="1"/>
    </xf>
    <xf numFmtId="0" fontId="10" fillId="19" borderId="5" xfId="0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horizontal="left" vertical="center" wrapText="1"/>
    </xf>
    <xf numFmtId="0" fontId="10" fillId="19" borderId="5" xfId="0" applyFont="1" applyFill="1" applyBorder="1" applyAlignment="1">
      <alignment vertical="center" wrapText="1"/>
    </xf>
    <xf numFmtId="0" fontId="10" fillId="18" borderId="5" xfId="0" applyFont="1" applyFill="1" applyBorder="1" applyAlignment="1">
      <alignment horizontal="left" vertical="center" wrapText="1"/>
    </xf>
    <xf numFmtId="0" fontId="1" fillId="16" borderId="7" xfId="0" applyFont="1" applyFill="1" applyBorder="1" applyAlignment="1">
      <alignment horizontal="center" vertical="center"/>
    </xf>
    <xf numFmtId="0" fontId="1" fillId="16" borderId="7" xfId="0" applyFont="1" applyFill="1" applyBorder="1" applyAlignment="1">
      <alignment horizontal="left" vertical="center" wrapText="1"/>
    </xf>
    <xf numFmtId="0" fontId="1" fillId="17" borderId="8" xfId="0" applyFont="1" applyFill="1" applyBorder="1" applyAlignment="1">
      <alignment horizontal="center" vertical="center" wrapText="1"/>
    </xf>
    <xf numFmtId="0" fontId="1" fillId="17" borderId="7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left" vertical="center"/>
    </xf>
    <xf numFmtId="0" fontId="0" fillId="15" borderId="5" xfId="0" applyFont="1" applyFill="1" applyBorder="1" applyAlignment="1">
      <alignment horizontal="center" vertical="center"/>
    </xf>
    <xf numFmtId="0" fontId="1" fillId="20" borderId="5" xfId="0" applyFont="1" applyFill="1" applyBorder="1" applyAlignment="1">
      <alignment horizontal="center" vertical="center"/>
    </xf>
    <xf numFmtId="0" fontId="1" fillId="20" borderId="5" xfId="0" applyFont="1" applyFill="1" applyBorder="1" applyAlignment="1">
      <alignment horizontal="left" vertical="center" wrapText="1"/>
    </xf>
    <xf numFmtId="0" fontId="1" fillId="21" borderId="5" xfId="0" applyFont="1" applyFill="1" applyBorder="1" applyAlignment="1">
      <alignment horizontal="center" vertical="center"/>
    </xf>
    <xf numFmtId="0" fontId="1" fillId="21" borderId="5" xfId="0" applyFont="1" applyFill="1" applyBorder="1" applyAlignment="1">
      <alignment horizontal="left" vertical="center" wrapText="1"/>
    </xf>
    <xf numFmtId="0" fontId="1" fillId="17" borderId="9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left" vertical="center" wrapText="1"/>
    </xf>
    <xf numFmtId="0" fontId="10" fillId="15" borderId="5" xfId="0" applyFont="1" applyFill="1" applyBorder="1" applyAlignment="1">
      <alignment horizontal="center" vertical="center"/>
    </xf>
    <xf numFmtId="1" fontId="1" fillId="17" borderId="9" xfId="0" applyNumberFormat="1" applyFont="1" applyFill="1" applyBorder="1" applyAlignment="1">
      <alignment horizontal="center" vertical="center" wrapText="1"/>
    </xf>
    <xf numFmtId="1" fontId="0" fillId="15" borderId="5" xfId="0" applyNumberFormat="1" applyFont="1" applyFill="1" applyBorder="1" applyAlignment="1">
      <alignment horizontal="center" vertical="center"/>
    </xf>
    <xf numFmtId="1" fontId="0" fillId="18" borderId="5" xfId="0" applyNumberFormat="1" applyFont="1" applyFill="1" applyBorder="1" applyAlignment="1">
      <alignment horizontal="center" vertical="center"/>
    </xf>
    <xf numFmtId="1" fontId="0" fillId="19" borderId="5" xfId="0" applyNumberFormat="1" applyFont="1" applyFill="1" applyBorder="1" applyAlignment="1">
      <alignment horizontal="center" vertical="center"/>
    </xf>
    <xf numFmtId="1" fontId="0" fillId="0" borderId="0" xfId="0" applyNumberFormat="1" applyFont="1" applyAlignment="1"/>
    <xf numFmtId="1" fontId="0" fillId="0" borderId="0" xfId="0" applyNumberFormat="1" applyFont="1" applyAlignment="1">
      <alignment horizontal="center" vertical="center"/>
    </xf>
    <xf numFmtId="0" fontId="3" fillId="20" borderId="5" xfId="0" applyFont="1" applyFill="1" applyBorder="1" applyAlignment="1">
      <alignment horizontal="center" vertical="center"/>
    </xf>
    <xf numFmtId="1" fontId="11" fillId="18" borderId="5" xfId="0" applyNumberFormat="1" applyFont="1" applyFill="1" applyBorder="1" applyAlignment="1">
      <alignment horizontal="center" vertical="center"/>
    </xf>
    <xf numFmtId="1" fontId="11" fillId="19" borderId="5" xfId="0" applyNumberFormat="1" applyFont="1" applyFill="1" applyBorder="1" applyAlignment="1">
      <alignment horizontal="center" vertical="center"/>
    </xf>
    <xf numFmtId="164" fontId="10" fillId="8" borderId="5" xfId="0" applyNumberFormat="1" applyFont="1" applyFill="1" applyBorder="1" applyAlignment="1">
      <alignment horizontal="center" vertical="center"/>
    </xf>
    <xf numFmtId="165" fontId="10" fillId="8" borderId="5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11" borderId="6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0" fillId="0" borderId="0" xfId="0" applyFont="1" applyAlignment="1"/>
    <xf numFmtId="0" fontId="9" fillId="11" borderId="0" xfId="0" applyFont="1" applyFill="1" applyAlignment="1">
      <alignment horizontal="center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95C80-A116-4B9B-9F66-EB8A808ECD41}">
  <dimension ref="A1:O83"/>
  <sheetViews>
    <sheetView tabSelected="1" workbookViewId="0">
      <selection activeCell="C2" sqref="C2"/>
    </sheetView>
  </sheetViews>
  <sheetFormatPr baseColWidth="10" defaultColWidth="8.83203125" defaultRowHeight="13" x14ac:dyDescent="0.15"/>
  <cols>
    <col min="1" max="1" width="8.6640625" style="53"/>
    <col min="2" max="2" width="11.5" style="57" customWidth="1"/>
    <col min="3" max="3" width="64.1640625" style="62" customWidth="1"/>
    <col min="4" max="11" width="20.5" style="55" customWidth="1"/>
    <col min="12" max="12" width="16.5" style="90" customWidth="1"/>
    <col min="13" max="13" width="16.5" customWidth="1"/>
  </cols>
  <sheetData>
    <row r="1" spans="1:15" s="98" customFormat="1" ht="32" customHeight="1" x14ac:dyDescent="0.2">
      <c r="A1" s="104" t="s">
        <v>234</v>
      </c>
      <c r="B1" s="104"/>
      <c r="C1" s="104"/>
      <c r="D1" s="104"/>
      <c r="E1" s="104"/>
      <c r="F1" s="104"/>
      <c r="G1" s="104"/>
      <c r="H1" s="55"/>
      <c r="I1" s="55"/>
      <c r="J1" s="55"/>
      <c r="K1" s="55"/>
      <c r="L1" s="90"/>
    </row>
    <row r="2" spans="1:15" ht="105" x14ac:dyDescent="0.15">
      <c r="A2" s="63" t="s">
        <v>168</v>
      </c>
      <c r="B2" s="72" t="s">
        <v>169</v>
      </c>
      <c r="C2" s="73" t="s">
        <v>0</v>
      </c>
      <c r="D2" s="74" t="s">
        <v>1</v>
      </c>
      <c r="E2" s="75" t="s">
        <v>2</v>
      </c>
      <c r="F2" s="75" t="s">
        <v>3</v>
      </c>
      <c r="G2" s="75" t="s">
        <v>4</v>
      </c>
      <c r="H2" s="75" t="s">
        <v>5</v>
      </c>
      <c r="I2" s="75" t="s">
        <v>5</v>
      </c>
      <c r="J2" s="75" t="s">
        <v>6</v>
      </c>
      <c r="K2" s="75" t="s">
        <v>7</v>
      </c>
      <c r="L2" s="86" t="s">
        <v>227</v>
      </c>
      <c r="M2" s="82" t="s">
        <v>226</v>
      </c>
    </row>
    <row r="3" spans="1:15" s="55" customFormat="1" ht="30" customHeight="1" x14ac:dyDescent="0.15">
      <c r="A3" s="76"/>
      <c r="B3" s="83"/>
      <c r="C3" s="84" t="s">
        <v>167</v>
      </c>
      <c r="D3" s="85">
        <v>20</v>
      </c>
      <c r="E3" s="85">
        <v>15</v>
      </c>
      <c r="F3" s="85">
        <v>15</v>
      </c>
      <c r="G3" s="85">
        <v>10</v>
      </c>
      <c r="H3" s="85">
        <v>10</v>
      </c>
      <c r="I3" s="85">
        <v>10</v>
      </c>
      <c r="J3" s="85">
        <v>10</v>
      </c>
      <c r="K3" s="85">
        <v>10</v>
      </c>
      <c r="L3" s="87"/>
      <c r="M3" s="77"/>
    </row>
    <row r="4" spans="1:15" s="55" customFormat="1" ht="30" customHeight="1" x14ac:dyDescent="0.15">
      <c r="A4" s="76"/>
      <c r="B4" s="83"/>
      <c r="C4" s="84" t="s">
        <v>170</v>
      </c>
      <c r="D4" s="85">
        <v>12.5</v>
      </c>
      <c r="E4" s="85">
        <v>12.5</v>
      </c>
      <c r="F4" s="85">
        <v>12.5</v>
      </c>
      <c r="G4" s="85">
        <v>12.5</v>
      </c>
      <c r="H4" s="85">
        <v>12.5</v>
      </c>
      <c r="I4" s="85">
        <v>12.5</v>
      </c>
      <c r="J4" s="85">
        <v>12.5</v>
      </c>
      <c r="K4" s="85">
        <v>12.5</v>
      </c>
      <c r="L4" s="87"/>
      <c r="M4" s="77"/>
    </row>
    <row r="5" spans="1:15" s="55" customFormat="1" ht="30" customHeight="1" x14ac:dyDescent="0.15">
      <c r="A5" s="77">
        <v>1</v>
      </c>
      <c r="B5" s="78" t="s">
        <v>8</v>
      </c>
      <c r="C5" s="79" t="s">
        <v>9</v>
      </c>
      <c r="D5" s="95">
        <f>('Scorer 1'!C2+'Scorer 2'!C2+'Scorer 3'!C2+'Scorer 4'!C2+'Scorer 5'!C2)/5</f>
        <v>1.2</v>
      </c>
      <c r="E5" s="95">
        <f>('Scorer 1'!D2+'Scorer 2'!D2+'Scorer 3'!D2+'Scorer 4'!D2+'Scorer 5'!D2)/5</f>
        <v>1</v>
      </c>
      <c r="F5" s="95">
        <f>('Scorer 1'!E2+'Scorer 2'!E2+'Scorer 3'!E2+'Scorer 4'!E2+'Scorer 5'!E2)/5</f>
        <v>1.8</v>
      </c>
      <c r="G5" s="95">
        <f>('Scorer 1'!F2+'Scorer 2'!F2+'Scorer 3'!F2+'Scorer 4'!F2+'Scorer 5'!F2)/5</f>
        <v>2</v>
      </c>
      <c r="H5" s="95">
        <f>('Scorer 1'!G2+'Scorer 2'!G2+'Scorer 3'!G2+'Scorer 4'!G2+'Scorer 5'!G2)/5</f>
        <v>2.2000000000000002</v>
      </c>
      <c r="I5" s="95">
        <f>('Scorer 1'!H2+'Scorer 2'!H2+'Scorer 3'!H2+'Scorer 4'!H2+'Scorer 5'!H2)/5</f>
        <v>1.8</v>
      </c>
      <c r="J5" s="95">
        <f>('Scorer 1'!I2+'Scorer 2'!I2+'Scorer 3'!I2+'Scorer 4'!I2+'Scorer 5'!I2)/5</f>
        <v>2.6</v>
      </c>
      <c r="K5" s="95">
        <f>('Scorer 1'!J2+'Scorer 2'!J2+'Scorer 3'!J2+'Scorer 4'!J2+'Scorer 5'!J2)/5</f>
        <v>1.4</v>
      </c>
      <c r="L5" s="88">
        <f>(D$3*D5+E$3*E5+F$3*F5+G$3*G5+H$3*H5+I$3*I5+J$3*J5+K$3*K5)/3</f>
        <v>55.333333333333336</v>
      </c>
      <c r="M5" s="93">
        <f>(D$4*D5+E$4*E5+F$4*F5+G$4*G5+H$4*H5+I$4*I5+J$4*J5+K$4*K5)/3</f>
        <v>58.333333333333336</v>
      </c>
      <c r="O5" s="91"/>
    </row>
    <row r="6" spans="1:15" s="55" customFormat="1" ht="30" customHeight="1" x14ac:dyDescent="0.15">
      <c r="A6" s="77">
        <f>A5+1</f>
        <v>2</v>
      </c>
      <c r="B6" s="78" t="s">
        <v>10</v>
      </c>
      <c r="C6" s="79" t="s">
        <v>11</v>
      </c>
      <c r="D6" s="95">
        <f>('Scorer 1'!C3+'Scorer 2'!C3+'Scorer 3'!C3+'Scorer 4'!C3+'Scorer 5'!C3)/5</f>
        <v>1.2</v>
      </c>
      <c r="E6" s="95">
        <f>('Scorer 1'!D3+'Scorer 2'!D3+'Scorer 3'!D3+'Scorer 4'!D3+'Scorer 5'!D3)/5</f>
        <v>1</v>
      </c>
      <c r="F6" s="95">
        <f>('Scorer 1'!E3+'Scorer 2'!E3+'Scorer 3'!E3+'Scorer 4'!E3+'Scorer 5'!E3)/5</f>
        <v>1.8</v>
      </c>
      <c r="G6" s="95">
        <f>('Scorer 1'!F3+'Scorer 2'!F3+'Scorer 3'!F3+'Scorer 4'!F3+'Scorer 5'!F3)/5</f>
        <v>2.4</v>
      </c>
      <c r="H6" s="95">
        <f>('Scorer 1'!G3+'Scorer 2'!G3+'Scorer 3'!G3+'Scorer 4'!G3+'Scorer 5'!G3)/5</f>
        <v>2.4</v>
      </c>
      <c r="I6" s="95">
        <f>('Scorer 1'!H3+'Scorer 2'!H3+'Scorer 3'!H3+'Scorer 4'!H3+'Scorer 5'!H3)/5</f>
        <v>1.6</v>
      </c>
      <c r="J6" s="95">
        <f>('Scorer 1'!I3+'Scorer 2'!I3+'Scorer 3'!I3+'Scorer 4'!I3+'Scorer 5'!I3)/5</f>
        <v>1.8</v>
      </c>
      <c r="K6" s="95">
        <f>('Scorer 1'!J3+'Scorer 2'!J3+'Scorer 3'!J3+'Scorer 4'!J3+'Scorer 5'!J3)/5</f>
        <v>1.4</v>
      </c>
      <c r="L6" s="88">
        <f t="shared" ref="L6:L69" si="0">(D$3*D6+E$3*E6+F$3*F6+G$3*G6+H$3*H6+I$3*I6+J$3*J6+K$3*K6)/3</f>
        <v>54</v>
      </c>
      <c r="M6" s="93">
        <f t="shared" ref="M6:M69" si="1">(D$4*D6+E$4*E6+F$4*F6+G$4*G6+H$4*H6+I$4*I6+J$4*J6+K$4*K6)/3</f>
        <v>56.666666666666664</v>
      </c>
      <c r="O6" s="91"/>
    </row>
    <row r="7" spans="1:15" s="55" customFormat="1" ht="30" customHeight="1" x14ac:dyDescent="0.15">
      <c r="A7" s="77">
        <f>A6+1</f>
        <v>3</v>
      </c>
      <c r="B7" s="92" t="s">
        <v>12</v>
      </c>
      <c r="C7" s="79" t="s">
        <v>13</v>
      </c>
      <c r="D7" s="95">
        <f>('Scorer 1'!C4+'Scorer 2'!C4+'Scorer 3'!C4+'Scorer 4'!C4+'Scorer 5'!C4)/5</f>
        <v>0.8</v>
      </c>
      <c r="E7" s="95">
        <f>('Scorer 1'!D4+'Scorer 2'!D4+'Scorer 3'!D4+'Scorer 4'!D4+'Scorer 5'!D4)/5</f>
        <v>0.6</v>
      </c>
      <c r="F7" s="95">
        <f>('Scorer 1'!E4+'Scorer 2'!E4+'Scorer 3'!E4+'Scorer 4'!E4+'Scorer 5'!E4)/5</f>
        <v>0.4</v>
      </c>
      <c r="G7" s="95">
        <f>('Scorer 1'!F4+'Scorer 2'!F4+'Scorer 3'!F4+'Scorer 4'!F4+'Scorer 5'!F4)/5</f>
        <v>0.8</v>
      </c>
      <c r="H7" s="95">
        <f>('Scorer 1'!G4+'Scorer 2'!G4+'Scorer 3'!G4+'Scorer 4'!G4+'Scorer 5'!G4)/5</f>
        <v>1.2</v>
      </c>
      <c r="I7" s="95">
        <f>('Scorer 1'!H4+'Scorer 2'!H4+'Scorer 3'!H4+'Scorer 4'!H4+'Scorer 5'!H4)/5</f>
        <v>1.2</v>
      </c>
      <c r="J7" s="95">
        <f>('Scorer 1'!I4+'Scorer 2'!I4+'Scorer 3'!I4+'Scorer 4'!I4+'Scorer 5'!I4)/5</f>
        <v>0.4</v>
      </c>
      <c r="K7" s="95">
        <f>('Scorer 1'!J4+'Scorer 2'!J4+'Scorer 3'!J4+'Scorer 4'!J4+'Scorer 5'!J4)/5</f>
        <v>1</v>
      </c>
      <c r="L7" s="88">
        <f t="shared" si="0"/>
        <v>25.666666666666668</v>
      </c>
      <c r="M7" s="93">
        <f t="shared" si="1"/>
        <v>26.666666666666668</v>
      </c>
      <c r="O7" s="91"/>
    </row>
    <row r="8" spans="1:15" s="55" customFormat="1" ht="30" customHeight="1" x14ac:dyDescent="0.15">
      <c r="A8" s="65">
        <f t="shared" ref="A8:A71" si="2">A7+1</f>
        <v>4</v>
      </c>
      <c r="B8" s="68" t="s">
        <v>171</v>
      </c>
      <c r="C8" s="70" t="s">
        <v>140</v>
      </c>
      <c r="D8" s="96">
        <v>3</v>
      </c>
      <c r="E8" s="95">
        <v>2</v>
      </c>
      <c r="F8" s="95">
        <v>3</v>
      </c>
      <c r="G8" s="95">
        <v>1</v>
      </c>
      <c r="H8" s="95">
        <v>2</v>
      </c>
      <c r="I8" s="95">
        <v>2</v>
      </c>
      <c r="J8" s="95">
        <v>0</v>
      </c>
      <c r="K8" s="95">
        <v>1</v>
      </c>
      <c r="L8" s="89">
        <f t="shared" si="0"/>
        <v>65</v>
      </c>
      <c r="M8" s="94">
        <f t="shared" si="1"/>
        <v>58.333333333333336</v>
      </c>
    </row>
    <row r="9" spans="1:15" s="55" customFormat="1" ht="30" customHeight="1" x14ac:dyDescent="0.15">
      <c r="A9" s="65">
        <f t="shared" si="2"/>
        <v>5</v>
      </c>
      <c r="B9" s="68" t="s">
        <v>172</v>
      </c>
      <c r="C9" s="70" t="s">
        <v>166</v>
      </c>
      <c r="D9" s="96">
        <v>1</v>
      </c>
      <c r="E9" s="95">
        <v>1</v>
      </c>
      <c r="F9" s="95">
        <v>0</v>
      </c>
      <c r="G9" s="95">
        <v>0</v>
      </c>
      <c r="H9" s="95">
        <v>0</v>
      </c>
      <c r="I9" s="95">
        <v>0</v>
      </c>
      <c r="J9" s="95">
        <v>0</v>
      </c>
      <c r="K9" s="95">
        <v>1</v>
      </c>
      <c r="L9" s="89">
        <f t="shared" si="0"/>
        <v>15</v>
      </c>
      <c r="M9" s="94">
        <f t="shared" si="1"/>
        <v>12.5</v>
      </c>
      <c r="O9" s="91"/>
    </row>
    <row r="10" spans="1:15" s="55" customFormat="1" ht="30" customHeight="1" x14ac:dyDescent="0.15">
      <c r="A10" s="65">
        <f t="shared" si="2"/>
        <v>6</v>
      </c>
      <c r="B10" s="68" t="s">
        <v>173</v>
      </c>
      <c r="C10" s="70" t="s">
        <v>142</v>
      </c>
      <c r="D10" s="96">
        <v>2</v>
      </c>
      <c r="E10" s="95">
        <v>2</v>
      </c>
      <c r="F10" s="95">
        <v>2</v>
      </c>
      <c r="G10" s="95">
        <v>1</v>
      </c>
      <c r="H10" s="95">
        <v>2</v>
      </c>
      <c r="I10" s="95">
        <v>1</v>
      </c>
      <c r="J10" s="95">
        <v>0</v>
      </c>
      <c r="K10" s="95">
        <v>1</v>
      </c>
      <c r="L10" s="89">
        <f t="shared" si="0"/>
        <v>50</v>
      </c>
      <c r="M10" s="94">
        <f t="shared" si="1"/>
        <v>45.833333333333336</v>
      </c>
      <c r="O10" s="91"/>
    </row>
    <row r="11" spans="1:15" s="55" customFormat="1" ht="30" customHeight="1" x14ac:dyDescent="0.15">
      <c r="A11" s="65">
        <f t="shared" si="2"/>
        <v>7</v>
      </c>
      <c r="B11" s="68" t="s">
        <v>174</v>
      </c>
      <c r="C11" s="70" t="s">
        <v>175</v>
      </c>
      <c r="D11" s="96">
        <v>3</v>
      </c>
      <c r="E11" s="95">
        <v>3</v>
      </c>
      <c r="F11" s="95">
        <v>3</v>
      </c>
      <c r="G11" s="95">
        <v>3</v>
      </c>
      <c r="H11" s="95">
        <v>3</v>
      </c>
      <c r="I11" s="95">
        <v>1</v>
      </c>
      <c r="J11" s="95">
        <v>0</v>
      </c>
      <c r="K11" s="95">
        <v>3</v>
      </c>
      <c r="L11" s="89">
        <f t="shared" si="0"/>
        <v>83.333333333333329</v>
      </c>
      <c r="M11" s="94">
        <f t="shared" si="1"/>
        <v>79.166666666666671</v>
      </c>
      <c r="O11" s="91"/>
    </row>
    <row r="12" spans="1:15" s="55" customFormat="1" ht="30" customHeight="1" x14ac:dyDescent="0.15">
      <c r="A12" s="65">
        <f t="shared" si="2"/>
        <v>8</v>
      </c>
      <c r="B12" s="68" t="s">
        <v>176</v>
      </c>
      <c r="C12" s="70" t="s">
        <v>177</v>
      </c>
      <c r="D12" s="96">
        <v>3</v>
      </c>
      <c r="E12" s="95">
        <v>3</v>
      </c>
      <c r="F12" s="95">
        <v>0</v>
      </c>
      <c r="G12" s="95">
        <v>3</v>
      </c>
      <c r="H12" s="95">
        <v>1</v>
      </c>
      <c r="I12" s="95">
        <v>1</v>
      </c>
      <c r="J12" s="95">
        <v>1</v>
      </c>
      <c r="K12" s="95">
        <v>3</v>
      </c>
      <c r="L12" s="89">
        <f t="shared" si="0"/>
        <v>65</v>
      </c>
      <c r="M12" s="94">
        <f t="shared" si="1"/>
        <v>62.5</v>
      </c>
      <c r="O12" s="91"/>
    </row>
    <row r="13" spans="1:15" s="55" customFormat="1" ht="30" customHeight="1" x14ac:dyDescent="0.15">
      <c r="A13" s="65">
        <f t="shared" si="2"/>
        <v>9</v>
      </c>
      <c r="B13" s="68" t="s">
        <v>178</v>
      </c>
      <c r="C13" s="69" t="s">
        <v>179</v>
      </c>
      <c r="D13" s="97">
        <v>3</v>
      </c>
      <c r="E13" s="95">
        <v>3</v>
      </c>
      <c r="F13" s="95">
        <v>0</v>
      </c>
      <c r="G13" s="95">
        <v>2</v>
      </c>
      <c r="H13" s="95">
        <v>1</v>
      </c>
      <c r="I13" s="95">
        <v>1</v>
      </c>
      <c r="J13" s="95">
        <v>1</v>
      </c>
      <c r="K13" s="95">
        <v>1</v>
      </c>
      <c r="L13" s="89">
        <f t="shared" si="0"/>
        <v>55</v>
      </c>
      <c r="M13" s="94">
        <f t="shared" si="1"/>
        <v>50</v>
      </c>
      <c r="O13" s="91"/>
    </row>
    <row r="14" spans="1:15" s="55" customFormat="1" ht="30" customHeight="1" x14ac:dyDescent="0.15">
      <c r="A14" s="65">
        <f t="shared" si="2"/>
        <v>10</v>
      </c>
      <c r="B14" s="68" t="s">
        <v>180</v>
      </c>
      <c r="C14" s="69" t="s">
        <v>181</v>
      </c>
      <c r="D14" s="97">
        <v>3</v>
      </c>
      <c r="E14" s="95">
        <v>3</v>
      </c>
      <c r="F14" s="95">
        <v>0</v>
      </c>
      <c r="G14" s="95">
        <v>2</v>
      </c>
      <c r="H14" s="95">
        <v>1</v>
      </c>
      <c r="I14" s="95">
        <v>1</v>
      </c>
      <c r="J14" s="95">
        <v>1</v>
      </c>
      <c r="K14" s="95">
        <v>1</v>
      </c>
      <c r="L14" s="89">
        <f t="shared" si="0"/>
        <v>55</v>
      </c>
      <c r="M14" s="94">
        <f t="shared" si="1"/>
        <v>50</v>
      </c>
      <c r="O14" s="91"/>
    </row>
    <row r="15" spans="1:15" s="55" customFormat="1" ht="30" customHeight="1" x14ac:dyDescent="0.15">
      <c r="A15" s="65">
        <f t="shared" si="2"/>
        <v>11</v>
      </c>
      <c r="B15" s="78" t="s">
        <v>36</v>
      </c>
      <c r="C15" s="79" t="s">
        <v>37</v>
      </c>
      <c r="D15" s="95">
        <f>('Scorer 1'!C16+'Scorer 2'!C16+'Scorer 3'!C16+'Scorer 4'!C16+'Scorer 5'!C16)/5</f>
        <v>1.6</v>
      </c>
      <c r="E15" s="95">
        <f>('Scorer 1'!D16+'Scorer 2'!D16+'Scorer 3'!D16+'Scorer 4'!D16+'Scorer 5'!D16)/5</f>
        <v>1</v>
      </c>
      <c r="F15" s="95">
        <f>('Scorer 1'!E16+'Scorer 2'!E16+'Scorer 3'!E16+'Scorer 4'!E16+'Scorer 5'!E16)/5</f>
        <v>1.8</v>
      </c>
      <c r="G15" s="95">
        <f>('Scorer 1'!F16+'Scorer 2'!F16+'Scorer 3'!F16+'Scorer 4'!F16+'Scorer 5'!F16)/5</f>
        <v>2.2000000000000002</v>
      </c>
      <c r="H15" s="95">
        <f>('Scorer 1'!G16+'Scorer 2'!G16+'Scorer 3'!G16+'Scorer 4'!G16+'Scorer 5'!G16)/5</f>
        <v>3</v>
      </c>
      <c r="I15" s="95">
        <f>('Scorer 1'!H16+'Scorer 2'!H16+'Scorer 3'!H16+'Scorer 4'!H16+'Scorer 5'!H16)/5</f>
        <v>1.6</v>
      </c>
      <c r="J15" s="95">
        <f>('Scorer 1'!I16+'Scorer 2'!I16+'Scorer 3'!I16+'Scorer 4'!I16+'Scorer 5'!I16)/5</f>
        <v>0.8</v>
      </c>
      <c r="K15" s="95">
        <f>('Scorer 1'!J16+'Scorer 2'!J16+'Scorer 3'!J16+'Scorer 4'!J16+'Scorer 5'!J16)/5</f>
        <v>3</v>
      </c>
      <c r="L15" s="88">
        <f t="shared" si="0"/>
        <v>60</v>
      </c>
      <c r="M15" s="93">
        <f t="shared" si="1"/>
        <v>62.5</v>
      </c>
      <c r="O15" s="91"/>
    </row>
    <row r="16" spans="1:15" s="55" customFormat="1" ht="30" customHeight="1" x14ac:dyDescent="0.15">
      <c r="A16" s="65">
        <f t="shared" si="2"/>
        <v>12</v>
      </c>
      <c r="B16" s="78" t="s">
        <v>38</v>
      </c>
      <c r="C16" s="79" t="s">
        <v>39</v>
      </c>
      <c r="D16" s="95">
        <f>('Scorer 1'!C17+'Scorer 2'!C17+'Scorer 3'!C17+'Scorer 4'!C17+'Scorer 5'!C17)/5</f>
        <v>1.4</v>
      </c>
      <c r="E16" s="95">
        <f>('Scorer 1'!D17+'Scorer 2'!D17+'Scorer 3'!D17+'Scorer 4'!D17+'Scorer 5'!D17)/5</f>
        <v>0.4</v>
      </c>
      <c r="F16" s="95">
        <f>('Scorer 1'!E17+'Scorer 2'!E17+'Scorer 3'!E17+'Scorer 4'!E17+'Scorer 5'!E17)/5</f>
        <v>1.2</v>
      </c>
      <c r="G16" s="95">
        <f>('Scorer 1'!F17+'Scorer 2'!F17+'Scorer 3'!F17+'Scorer 4'!F17+'Scorer 5'!F17)/5</f>
        <v>1.2</v>
      </c>
      <c r="H16" s="95">
        <f>('Scorer 1'!G17+'Scorer 2'!G17+'Scorer 3'!G17+'Scorer 4'!G17+'Scorer 5'!G17)/5</f>
        <v>1</v>
      </c>
      <c r="I16" s="95">
        <f>('Scorer 1'!H17+'Scorer 2'!H17+'Scorer 3'!H17+'Scorer 4'!H17+'Scorer 5'!H17)/5</f>
        <v>1.4</v>
      </c>
      <c r="J16" s="95">
        <f>('Scorer 1'!I17+'Scorer 2'!I17+'Scorer 3'!I17+'Scorer 4'!I17+'Scorer 5'!I17)/5</f>
        <v>0.8</v>
      </c>
      <c r="K16" s="95">
        <f>('Scorer 1'!J17+'Scorer 2'!J17+'Scorer 3'!J17+'Scorer 4'!J17+'Scorer 5'!J17)/5</f>
        <v>2.6</v>
      </c>
      <c r="L16" s="88">
        <f t="shared" si="0"/>
        <v>40.666666666666664</v>
      </c>
      <c r="M16" s="93">
        <f t="shared" si="1"/>
        <v>41.666666666666664</v>
      </c>
      <c r="O16" s="91"/>
    </row>
    <row r="17" spans="1:15" s="55" customFormat="1" ht="30" customHeight="1" x14ac:dyDescent="0.15">
      <c r="A17" s="65">
        <f t="shared" si="2"/>
        <v>13</v>
      </c>
      <c r="B17" s="78" t="s">
        <v>40</v>
      </c>
      <c r="C17" s="79" t="s">
        <v>41</v>
      </c>
      <c r="D17" s="95">
        <f>('Scorer 1'!C18+'Scorer 2'!C18+'Scorer 3'!C18+'Scorer 4'!C18+'Scorer 5'!C18)/5</f>
        <v>2.2000000000000002</v>
      </c>
      <c r="E17" s="95">
        <f>('Scorer 1'!D18+'Scorer 2'!D18+'Scorer 3'!D18+'Scorer 4'!D18+'Scorer 5'!D18)/5</f>
        <v>1.4</v>
      </c>
      <c r="F17" s="95">
        <f>('Scorer 1'!E18+'Scorer 2'!E18+'Scorer 3'!E18+'Scorer 4'!E18+'Scorer 5'!E18)/5</f>
        <v>1.6</v>
      </c>
      <c r="G17" s="95">
        <f>('Scorer 1'!F18+'Scorer 2'!F18+'Scorer 3'!F18+'Scorer 4'!F18+'Scorer 5'!F18)/5</f>
        <v>1.4</v>
      </c>
      <c r="H17" s="95">
        <f>('Scorer 1'!G18+'Scorer 2'!G18+'Scorer 3'!G18+'Scorer 4'!G18+'Scorer 5'!G18)/5</f>
        <v>1.8</v>
      </c>
      <c r="I17" s="95">
        <f>('Scorer 1'!H18+'Scorer 2'!H18+'Scorer 3'!H18+'Scorer 4'!H18+'Scorer 5'!H18)/5</f>
        <v>0</v>
      </c>
      <c r="J17" s="95">
        <f>('Scorer 1'!I18+'Scorer 2'!I18+'Scorer 3'!I18+'Scorer 4'!I18+'Scorer 5'!I18)/5</f>
        <v>1.6</v>
      </c>
      <c r="K17" s="95">
        <f>('Scorer 1'!J18+'Scorer 2'!J18+'Scorer 3'!J18+'Scorer 4'!J18+'Scorer 5'!J18)/5</f>
        <v>1.4</v>
      </c>
      <c r="L17" s="88">
        <f t="shared" si="0"/>
        <v>50.333333333333336</v>
      </c>
      <c r="M17" s="93">
        <f t="shared" si="1"/>
        <v>47.5</v>
      </c>
      <c r="O17" s="91"/>
    </row>
    <row r="18" spans="1:15" s="55" customFormat="1" ht="30" customHeight="1" x14ac:dyDescent="0.15">
      <c r="A18" s="65">
        <f t="shared" si="2"/>
        <v>14</v>
      </c>
      <c r="B18" s="78" t="s">
        <v>42</v>
      </c>
      <c r="C18" s="79" t="s">
        <v>43</v>
      </c>
      <c r="D18" s="95">
        <f>('Scorer 1'!C19+'Scorer 2'!C19+'Scorer 3'!C19+'Scorer 4'!C19+'Scorer 5'!C19)/5</f>
        <v>2</v>
      </c>
      <c r="E18" s="95">
        <f>('Scorer 1'!D19+'Scorer 2'!D19+'Scorer 3'!D19+'Scorer 4'!D19+'Scorer 5'!D19)/5</f>
        <v>1.4</v>
      </c>
      <c r="F18" s="95">
        <f>('Scorer 1'!E19+'Scorer 2'!E19+'Scorer 3'!E19+'Scorer 4'!E19+'Scorer 5'!E19)/5</f>
        <v>1.6</v>
      </c>
      <c r="G18" s="95">
        <f>('Scorer 1'!F19+'Scorer 2'!F19+'Scorer 3'!F19+'Scorer 4'!F19+'Scorer 5'!F19)/5</f>
        <v>1.6</v>
      </c>
      <c r="H18" s="95">
        <f>('Scorer 1'!G19+'Scorer 2'!G19+'Scorer 3'!G19+'Scorer 4'!G19+'Scorer 5'!G19)/5</f>
        <v>2</v>
      </c>
      <c r="I18" s="95">
        <f>('Scorer 1'!H19+'Scorer 2'!H19+'Scorer 3'!H19+'Scorer 4'!H19+'Scorer 5'!H19)/5</f>
        <v>0</v>
      </c>
      <c r="J18" s="95">
        <f>('Scorer 1'!I19+'Scorer 2'!I19+'Scorer 3'!I19+'Scorer 4'!I19+'Scorer 5'!I19)/5</f>
        <v>1.8</v>
      </c>
      <c r="K18" s="95">
        <f>('Scorer 1'!J19+'Scorer 2'!J19+'Scorer 3'!J19+'Scorer 4'!J19+'Scorer 5'!J19)/5</f>
        <v>1.6</v>
      </c>
      <c r="L18" s="88">
        <f t="shared" si="0"/>
        <v>51.666666666666664</v>
      </c>
      <c r="M18" s="93">
        <f t="shared" si="1"/>
        <v>50</v>
      </c>
      <c r="O18" s="91"/>
    </row>
    <row r="19" spans="1:15" s="55" customFormat="1" ht="30" customHeight="1" x14ac:dyDescent="0.15">
      <c r="A19" s="65">
        <f t="shared" si="2"/>
        <v>15</v>
      </c>
      <c r="B19" s="78" t="s">
        <v>44</v>
      </c>
      <c r="C19" s="79" t="s">
        <v>45</v>
      </c>
      <c r="D19" s="95">
        <f>('Scorer 1'!C20+'Scorer 2'!C20+'Scorer 3'!C20+'Scorer 4'!C20+'Scorer 5'!C20)/5</f>
        <v>2</v>
      </c>
      <c r="E19" s="95">
        <f>('Scorer 1'!D20+'Scorer 2'!D20+'Scorer 3'!D20+'Scorer 4'!D20+'Scorer 5'!D20)/5</f>
        <v>1.4</v>
      </c>
      <c r="F19" s="95">
        <f>('Scorer 1'!E20+'Scorer 2'!E20+'Scorer 3'!E20+'Scorer 4'!E20+'Scorer 5'!E20)/5</f>
        <v>1.6</v>
      </c>
      <c r="G19" s="95">
        <f>('Scorer 1'!F20+'Scorer 2'!F20+'Scorer 3'!F20+'Scorer 4'!F20+'Scorer 5'!F20)/5</f>
        <v>1.6</v>
      </c>
      <c r="H19" s="95">
        <f>('Scorer 1'!G20+'Scorer 2'!G20+'Scorer 3'!G20+'Scorer 4'!G20+'Scorer 5'!G20)/5</f>
        <v>1.8</v>
      </c>
      <c r="I19" s="95">
        <f>('Scorer 1'!H20+'Scorer 2'!H20+'Scorer 3'!H20+'Scorer 4'!H20+'Scorer 5'!H20)/5</f>
        <v>0</v>
      </c>
      <c r="J19" s="95">
        <f>('Scorer 1'!I20+'Scorer 2'!I20+'Scorer 3'!I20+'Scorer 4'!I20+'Scorer 5'!I20)/5</f>
        <v>1.6</v>
      </c>
      <c r="K19" s="95">
        <f>('Scorer 1'!J20+'Scorer 2'!J20+'Scorer 3'!J20+'Scorer 4'!J20+'Scorer 5'!J20)/5</f>
        <v>1.8</v>
      </c>
      <c r="L19" s="88">
        <f t="shared" si="0"/>
        <v>51</v>
      </c>
      <c r="M19" s="93">
        <f t="shared" si="1"/>
        <v>49.166666666666664</v>
      </c>
      <c r="O19" s="91"/>
    </row>
    <row r="20" spans="1:15" s="55" customFormat="1" ht="30" customHeight="1" x14ac:dyDescent="0.15">
      <c r="A20" s="65">
        <f t="shared" si="2"/>
        <v>16</v>
      </c>
      <c r="B20" s="78" t="s">
        <v>46</v>
      </c>
      <c r="C20" s="79" t="s">
        <v>47</v>
      </c>
      <c r="D20" s="95">
        <f>('Scorer 1'!C21+'Scorer 2'!C21+'Scorer 3'!C21+'Scorer 4'!C21+'Scorer 5'!C21)/5</f>
        <v>2.2000000000000002</v>
      </c>
      <c r="E20" s="95">
        <f>('Scorer 1'!D21+'Scorer 2'!D21+'Scorer 3'!D21+'Scorer 4'!D21+'Scorer 5'!D21)/5</f>
        <v>1.4</v>
      </c>
      <c r="F20" s="95">
        <f>('Scorer 1'!E21+'Scorer 2'!E21+'Scorer 3'!E21+'Scorer 4'!E21+'Scorer 5'!E21)/5</f>
        <v>1.6</v>
      </c>
      <c r="G20" s="95">
        <f>('Scorer 1'!F21+'Scorer 2'!F21+'Scorer 3'!F21+'Scorer 4'!F21+'Scorer 5'!F21)/5</f>
        <v>1.6</v>
      </c>
      <c r="H20" s="95">
        <f>('Scorer 1'!G21+'Scorer 2'!G21+'Scorer 3'!G21+'Scorer 4'!G21+'Scorer 5'!G21)/5</f>
        <v>2</v>
      </c>
      <c r="I20" s="95">
        <f>('Scorer 1'!H21+'Scorer 2'!H21+'Scorer 3'!H21+'Scorer 4'!H21+'Scorer 5'!H21)/5</f>
        <v>0</v>
      </c>
      <c r="J20" s="95">
        <f>('Scorer 1'!I21+'Scorer 2'!I21+'Scorer 3'!I21+'Scorer 4'!I21+'Scorer 5'!I21)/5</f>
        <v>1.6</v>
      </c>
      <c r="K20" s="95">
        <f>('Scorer 1'!J21+'Scorer 2'!J21+'Scorer 3'!J21+'Scorer 4'!J21+'Scorer 5'!J21)/5</f>
        <v>1.6</v>
      </c>
      <c r="L20" s="88">
        <f t="shared" si="0"/>
        <v>52.333333333333336</v>
      </c>
      <c r="M20" s="93">
        <f t="shared" si="1"/>
        <v>50</v>
      </c>
      <c r="O20" s="91"/>
    </row>
    <row r="21" spans="1:15" s="55" customFormat="1" ht="30" customHeight="1" x14ac:dyDescent="0.15">
      <c r="A21" s="65">
        <f t="shared" si="2"/>
        <v>17</v>
      </c>
      <c r="B21" s="78" t="s">
        <v>48</v>
      </c>
      <c r="C21" s="79" t="s">
        <v>49</v>
      </c>
      <c r="D21" s="95">
        <f>('Scorer 1'!C22+'Scorer 2'!C22+'Scorer 3'!C22+'Scorer 4'!C22+'Scorer 5'!C22)/5</f>
        <v>2</v>
      </c>
      <c r="E21" s="95">
        <f>('Scorer 1'!D22+'Scorer 2'!D22+'Scorer 3'!D22+'Scorer 4'!D22+'Scorer 5'!D22)/5</f>
        <v>1.4</v>
      </c>
      <c r="F21" s="95">
        <f>('Scorer 1'!E22+'Scorer 2'!E22+'Scorer 3'!E22+'Scorer 4'!E22+'Scorer 5'!E22)/5</f>
        <v>1.8</v>
      </c>
      <c r="G21" s="95">
        <f>('Scorer 1'!F22+'Scorer 2'!F22+'Scorer 3'!F22+'Scorer 4'!F22+'Scorer 5'!F22)/5</f>
        <v>1.6</v>
      </c>
      <c r="H21" s="95">
        <f>('Scorer 1'!G22+'Scorer 2'!G22+'Scorer 3'!G22+'Scorer 4'!G22+'Scorer 5'!G22)/5</f>
        <v>2</v>
      </c>
      <c r="I21" s="95">
        <f>('Scorer 1'!H22+'Scorer 2'!H22+'Scorer 3'!H22+'Scorer 4'!H22+'Scorer 5'!H22)/5</f>
        <v>0</v>
      </c>
      <c r="J21" s="95">
        <f>('Scorer 1'!I22+'Scorer 2'!I22+'Scorer 3'!I22+'Scorer 4'!I22+'Scorer 5'!I22)/5</f>
        <v>1.6</v>
      </c>
      <c r="K21" s="95">
        <f>('Scorer 1'!J22+'Scorer 2'!J22+'Scorer 3'!J22+'Scorer 4'!J22+'Scorer 5'!J22)/5</f>
        <v>1.6</v>
      </c>
      <c r="L21" s="88">
        <f t="shared" si="0"/>
        <v>52</v>
      </c>
      <c r="M21" s="93">
        <f t="shared" si="1"/>
        <v>50</v>
      </c>
      <c r="O21" s="91"/>
    </row>
    <row r="22" spans="1:15" s="55" customFormat="1" ht="30" customHeight="1" x14ac:dyDescent="0.15">
      <c r="A22" s="65">
        <f t="shared" si="2"/>
        <v>18</v>
      </c>
      <c r="B22" s="78" t="s">
        <v>50</v>
      </c>
      <c r="C22" s="79" t="s">
        <v>51</v>
      </c>
      <c r="D22" s="95">
        <f>('Scorer 1'!C23+'Scorer 2'!C23+'Scorer 3'!C23+'Scorer 4'!C23+'Scorer 5'!C23)/5</f>
        <v>2</v>
      </c>
      <c r="E22" s="95">
        <f>('Scorer 1'!D23+'Scorer 2'!D23+'Scorer 3'!D23+'Scorer 4'!D23+'Scorer 5'!D23)/5</f>
        <v>0.8</v>
      </c>
      <c r="F22" s="95">
        <f>('Scorer 1'!E23+'Scorer 2'!E23+'Scorer 3'!E23+'Scorer 4'!E23+'Scorer 5'!E23)/5</f>
        <v>2.6</v>
      </c>
      <c r="G22" s="95">
        <f>('Scorer 1'!F23+'Scorer 2'!F23+'Scorer 3'!F23+'Scorer 4'!F23+'Scorer 5'!F23)/5</f>
        <v>1.6</v>
      </c>
      <c r="H22" s="95">
        <f>('Scorer 1'!G23+'Scorer 2'!G23+'Scorer 3'!G23+'Scorer 4'!G23+'Scorer 5'!G23)/5</f>
        <v>1.6</v>
      </c>
      <c r="I22" s="95">
        <f>('Scorer 1'!H23+'Scorer 2'!H23+'Scorer 3'!H23+'Scorer 4'!H23+'Scorer 5'!H23)/5</f>
        <v>0</v>
      </c>
      <c r="J22" s="95">
        <f>('Scorer 1'!I23+'Scorer 2'!I23+'Scorer 3'!I23+'Scorer 4'!I23+'Scorer 5'!I23)/5</f>
        <v>1.6</v>
      </c>
      <c r="K22" s="95">
        <f>('Scorer 1'!J23+'Scorer 2'!J23+'Scorer 3'!J23+'Scorer 4'!J23+'Scorer 5'!J23)/5</f>
        <v>1</v>
      </c>
      <c r="L22" s="88">
        <f t="shared" si="0"/>
        <v>49.666666666666664</v>
      </c>
      <c r="M22" s="93">
        <f t="shared" si="1"/>
        <v>46.666666666666664</v>
      </c>
      <c r="O22" s="91"/>
    </row>
    <row r="23" spans="1:15" s="55" customFormat="1" ht="30" customHeight="1" x14ac:dyDescent="0.15">
      <c r="A23" s="65">
        <f t="shared" si="2"/>
        <v>19</v>
      </c>
      <c r="B23" s="80" t="s">
        <v>52</v>
      </c>
      <c r="C23" s="81" t="s">
        <v>53</v>
      </c>
      <c r="D23" s="95">
        <f>('Scorer 1'!C24+'Scorer 2'!C24+'Scorer 3'!C24+'Scorer 4'!C24+'Scorer 5'!C24)/5</f>
        <v>1.6</v>
      </c>
      <c r="E23" s="95">
        <f>('Scorer 1'!D24+'Scorer 2'!D24+'Scorer 3'!D24+'Scorer 4'!D24+'Scorer 5'!D24)/5</f>
        <v>0.6</v>
      </c>
      <c r="F23" s="95">
        <f>('Scorer 1'!E24+'Scorer 2'!E24+'Scorer 3'!E24+'Scorer 4'!E24+'Scorer 5'!E24)/5</f>
        <v>1.8</v>
      </c>
      <c r="G23" s="95">
        <f>('Scorer 1'!F24+'Scorer 2'!F24+'Scorer 3'!F24+'Scorer 4'!F24+'Scorer 5'!F24)/5</f>
        <v>1.4</v>
      </c>
      <c r="H23" s="95">
        <f>('Scorer 1'!G24+'Scorer 2'!G24+'Scorer 3'!G24+'Scorer 4'!G24+'Scorer 5'!G24)/5</f>
        <v>1.2</v>
      </c>
      <c r="I23" s="95">
        <f>('Scorer 1'!H24+'Scorer 2'!H24+'Scorer 3'!H24+'Scorer 4'!H24+'Scorer 5'!H24)/5</f>
        <v>1</v>
      </c>
      <c r="J23" s="95">
        <f>('Scorer 1'!I24+'Scorer 2'!I24+'Scorer 3'!I24+'Scorer 4'!I24+'Scorer 5'!I24)/5</f>
        <v>2.8</v>
      </c>
      <c r="K23" s="95">
        <f>('Scorer 1'!J24+'Scorer 2'!J24+'Scorer 3'!J24+'Scorer 4'!J24+'Scorer 5'!J24)/5</f>
        <v>0.6</v>
      </c>
      <c r="L23" s="89">
        <f t="shared" si="0"/>
        <v>46</v>
      </c>
      <c r="M23" s="94">
        <f t="shared" si="1"/>
        <v>45.833333333333336</v>
      </c>
      <c r="O23" s="91"/>
    </row>
    <row r="24" spans="1:15" s="55" customFormat="1" ht="30" customHeight="1" x14ac:dyDescent="0.15">
      <c r="A24" s="65">
        <f t="shared" si="2"/>
        <v>20</v>
      </c>
      <c r="B24" s="80" t="s">
        <v>54</v>
      </c>
      <c r="C24" s="81" t="s">
        <v>55</v>
      </c>
      <c r="D24" s="95">
        <f>('Scorer 1'!C25+'Scorer 2'!C25+'Scorer 3'!C25+'Scorer 4'!C25+'Scorer 5'!C25)/5</f>
        <v>1</v>
      </c>
      <c r="E24" s="95">
        <f>('Scorer 1'!D25+'Scorer 2'!D25+'Scorer 3'!D25+'Scorer 4'!D25+'Scorer 5'!D25)/5</f>
        <v>1</v>
      </c>
      <c r="F24" s="95">
        <f>('Scorer 1'!E25+'Scorer 2'!E25+'Scorer 3'!E25+'Scorer 4'!E25+'Scorer 5'!E25)/5</f>
        <v>0.8</v>
      </c>
      <c r="G24" s="95">
        <f>('Scorer 1'!F25+'Scorer 2'!F25+'Scorer 3'!F25+'Scorer 4'!F25+'Scorer 5'!F25)/5</f>
        <v>0.4</v>
      </c>
      <c r="H24" s="95">
        <f>('Scorer 1'!G25+'Scorer 2'!G25+'Scorer 3'!G25+'Scorer 4'!G25+'Scorer 5'!G25)/5</f>
        <v>0.2</v>
      </c>
      <c r="I24" s="95">
        <f>('Scorer 1'!H25+'Scorer 2'!H25+'Scorer 3'!H25+'Scorer 4'!H25+'Scorer 5'!H25)/5</f>
        <v>1</v>
      </c>
      <c r="J24" s="95">
        <f>('Scorer 1'!I25+'Scorer 2'!I25+'Scorer 3'!I25+'Scorer 4'!I25+'Scorer 5'!I25)/5</f>
        <v>3</v>
      </c>
      <c r="K24" s="95">
        <f>('Scorer 1'!J25+'Scorer 2'!J25+'Scorer 3'!J25+'Scorer 4'!J25+'Scorer 5'!J25)/5</f>
        <v>0.4</v>
      </c>
      <c r="L24" s="89">
        <f t="shared" si="0"/>
        <v>32.333333333333336</v>
      </c>
      <c r="M24" s="94">
        <f t="shared" si="1"/>
        <v>32.5</v>
      </c>
      <c r="O24" s="91"/>
    </row>
    <row r="25" spans="1:15" s="55" customFormat="1" ht="30" customHeight="1" x14ac:dyDescent="0.15">
      <c r="A25" s="65">
        <f t="shared" si="2"/>
        <v>21</v>
      </c>
      <c r="B25" s="80" t="s">
        <v>56</v>
      </c>
      <c r="C25" s="81" t="s">
        <v>57</v>
      </c>
      <c r="D25" s="95">
        <f>('Scorer 1'!C26+'Scorer 2'!C26+'Scorer 3'!C26+'Scorer 4'!C26+'Scorer 5'!C26)/5</f>
        <v>2.2000000000000002</v>
      </c>
      <c r="E25" s="95">
        <f>('Scorer 1'!D26+'Scorer 2'!D26+'Scorer 3'!D26+'Scorer 4'!D26+'Scorer 5'!D26)/5</f>
        <v>1.4</v>
      </c>
      <c r="F25" s="95">
        <f>('Scorer 1'!E26+'Scorer 2'!E26+'Scorer 3'!E26+'Scorer 4'!E26+'Scorer 5'!E26)/5</f>
        <v>1.8</v>
      </c>
      <c r="G25" s="95">
        <f>('Scorer 1'!F26+'Scorer 2'!F26+'Scorer 3'!F26+'Scorer 4'!F26+'Scorer 5'!F26)/5</f>
        <v>2</v>
      </c>
      <c r="H25" s="95">
        <f>('Scorer 1'!G26+'Scorer 2'!G26+'Scorer 3'!G26+'Scorer 4'!G26+'Scorer 5'!G26)/5</f>
        <v>2</v>
      </c>
      <c r="I25" s="95">
        <f>('Scorer 1'!H26+'Scorer 2'!H26+'Scorer 3'!H26+'Scorer 4'!H26+'Scorer 5'!H26)/5</f>
        <v>0.4</v>
      </c>
      <c r="J25" s="95">
        <f>('Scorer 1'!I26+'Scorer 2'!I26+'Scorer 3'!I26+'Scorer 4'!I26+'Scorer 5'!I26)/5</f>
        <v>0.8</v>
      </c>
      <c r="K25" s="95">
        <f>('Scorer 1'!J26+'Scorer 2'!J26+'Scorer 3'!J26+'Scorer 4'!J26+'Scorer 5'!J26)/5</f>
        <v>1.2</v>
      </c>
      <c r="L25" s="89">
        <f t="shared" si="0"/>
        <v>52</v>
      </c>
      <c r="M25" s="94">
        <f t="shared" si="1"/>
        <v>49.166666666666664</v>
      </c>
      <c r="O25" s="91"/>
    </row>
    <row r="26" spans="1:15" s="55" customFormat="1" ht="30" customHeight="1" x14ac:dyDescent="0.15">
      <c r="A26" s="65">
        <f t="shared" si="2"/>
        <v>22</v>
      </c>
      <c r="B26" s="80" t="s">
        <v>58</v>
      </c>
      <c r="C26" s="81" t="s">
        <v>59</v>
      </c>
      <c r="D26" s="95">
        <f>('Scorer 1'!C27+'Scorer 2'!C27+'Scorer 3'!C27+'Scorer 4'!C27+'Scorer 5'!C27)/5</f>
        <v>1.8</v>
      </c>
      <c r="E26" s="95">
        <f>('Scorer 1'!D27+'Scorer 2'!D27+'Scorer 3'!D27+'Scorer 4'!D27+'Scorer 5'!D27)/5</f>
        <v>1.4</v>
      </c>
      <c r="F26" s="95">
        <f>('Scorer 1'!E27+'Scorer 2'!E27+'Scorer 3'!E27+'Scorer 4'!E27+'Scorer 5'!E27)/5</f>
        <v>1.8</v>
      </c>
      <c r="G26" s="95">
        <f>('Scorer 1'!F27+'Scorer 2'!F27+'Scorer 3'!F27+'Scorer 4'!F27+'Scorer 5'!F27)/5</f>
        <v>1.4</v>
      </c>
      <c r="H26" s="95">
        <f>('Scorer 1'!G27+'Scorer 2'!G27+'Scorer 3'!G27+'Scorer 4'!G27+'Scorer 5'!G27)/5</f>
        <v>1</v>
      </c>
      <c r="I26" s="95">
        <f>('Scorer 1'!H27+'Scorer 2'!H27+'Scorer 3'!H27+'Scorer 4'!H27+'Scorer 5'!H27)/5</f>
        <v>0.2</v>
      </c>
      <c r="J26" s="95">
        <f>('Scorer 1'!I27+'Scorer 2'!I27+'Scorer 3'!I27+'Scorer 4'!I27+'Scorer 5'!I27)/5</f>
        <v>0</v>
      </c>
      <c r="K26" s="95">
        <f>('Scorer 1'!J27+'Scorer 2'!J27+'Scorer 3'!J27+'Scorer 4'!J27+'Scorer 5'!J27)/5</f>
        <v>1.2</v>
      </c>
      <c r="L26" s="89">
        <f t="shared" si="0"/>
        <v>40.666666666666664</v>
      </c>
      <c r="M26" s="94">
        <f t="shared" si="1"/>
        <v>36.666666666666664</v>
      </c>
      <c r="O26" s="91"/>
    </row>
    <row r="27" spans="1:15" s="55" customFormat="1" ht="30" customHeight="1" x14ac:dyDescent="0.15">
      <c r="A27" s="65">
        <f t="shared" si="2"/>
        <v>23</v>
      </c>
      <c r="B27" s="78" t="s">
        <v>182</v>
      </c>
      <c r="C27" s="79" t="s">
        <v>65</v>
      </c>
      <c r="D27" s="95">
        <f>('Scorer 1'!C30+'Scorer 2'!C30+'Scorer 3'!C30+'Scorer 4'!C30+'Scorer 5'!C30)/5</f>
        <v>1</v>
      </c>
      <c r="E27" s="95">
        <f>('Scorer 1'!D30+'Scorer 2'!D30+'Scorer 3'!D30+'Scorer 4'!D30+'Scorer 5'!D30)/5</f>
        <v>1</v>
      </c>
      <c r="F27" s="95">
        <f>('Scorer 1'!E30+'Scorer 2'!E30+'Scorer 3'!E30+'Scorer 4'!E30+'Scorer 5'!E30)/5</f>
        <v>0</v>
      </c>
      <c r="G27" s="95">
        <f>('Scorer 1'!F30+'Scorer 2'!F30+'Scorer 3'!F30+'Scorer 4'!F30+'Scorer 5'!F30)/5</f>
        <v>1.8</v>
      </c>
      <c r="H27" s="95">
        <f>('Scorer 1'!G30+'Scorer 2'!G30+'Scorer 3'!G30+'Scorer 4'!G30+'Scorer 5'!G30)/5</f>
        <v>2.6</v>
      </c>
      <c r="I27" s="95">
        <f>('Scorer 1'!H30+'Scorer 2'!H30+'Scorer 3'!H30+'Scorer 4'!H30+'Scorer 5'!H30)/5</f>
        <v>0.8</v>
      </c>
      <c r="J27" s="95">
        <f>('Scorer 1'!I30+'Scorer 2'!I30+'Scorer 3'!I30+'Scorer 4'!I30+'Scorer 5'!I30)/5</f>
        <v>1.6</v>
      </c>
      <c r="K27" s="95">
        <f>('Scorer 1'!J30+'Scorer 2'!J30+'Scorer 3'!J30+'Scorer 4'!J30+'Scorer 5'!J30)/5</f>
        <v>2.8</v>
      </c>
      <c r="L27" s="88">
        <f t="shared" si="0"/>
        <v>43.666666666666664</v>
      </c>
      <c r="M27" s="93">
        <f t="shared" si="1"/>
        <v>48.333333333333336</v>
      </c>
      <c r="O27" s="91"/>
    </row>
    <row r="28" spans="1:15" s="55" customFormat="1" ht="30" customHeight="1" x14ac:dyDescent="0.15">
      <c r="A28" s="65">
        <f t="shared" si="2"/>
        <v>24</v>
      </c>
      <c r="B28" s="78" t="s">
        <v>183</v>
      </c>
      <c r="C28" s="79" t="s">
        <v>67</v>
      </c>
      <c r="D28" s="95">
        <f>('Scorer 1'!C31+'Scorer 2'!C31+'Scorer 3'!C31+'Scorer 4'!C31+'Scorer 5'!C31)/5</f>
        <v>1</v>
      </c>
      <c r="E28" s="95">
        <f>('Scorer 1'!D31+'Scorer 2'!D31+'Scorer 3'!D31+'Scorer 4'!D31+'Scorer 5'!D31)/5</f>
        <v>0.2</v>
      </c>
      <c r="F28" s="95">
        <f>('Scorer 1'!E31+'Scorer 2'!E31+'Scorer 3'!E31+'Scorer 4'!E31+'Scorer 5'!E31)/5</f>
        <v>0</v>
      </c>
      <c r="G28" s="95">
        <f>('Scorer 1'!F31+'Scorer 2'!F31+'Scorer 3'!F31+'Scorer 4'!F31+'Scorer 5'!F31)/5</f>
        <v>3</v>
      </c>
      <c r="H28" s="95">
        <f>('Scorer 1'!G31+'Scorer 2'!G31+'Scorer 3'!G31+'Scorer 4'!G31+'Scorer 5'!G31)/5</f>
        <v>1.8</v>
      </c>
      <c r="I28" s="95">
        <f>('Scorer 1'!H31+'Scorer 2'!H31+'Scorer 3'!H31+'Scorer 4'!H31+'Scorer 5'!H31)/5</f>
        <v>0.8</v>
      </c>
      <c r="J28" s="95">
        <f>('Scorer 1'!I31+'Scorer 2'!I31+'Scorer 3'!I31+'Scorer 4'!I31+'Scorer 5'!I31)/5</f>
        <v>0</v>
      </c>
      <c r="K28" s="95">
        <f>('Scorer 1'!J31+'Scorer 2'!J31+'Scorer 3'!J31+'Scorer 4'!J31+'Scorer 5'!J31)/5</f>
        <v>3</v>
      </c>
      <c r="L28" s="88">
        <f t="shared" si="0"/>
        <v>36.333333333333336</v>
      </c>
      <c r="M28" s="93">
        <f t="shared" si="1"/>
        <v>40.833333333333336</v>
      </c>
      <c r="O28" s="91"/>
    </row>
    <row r="29" spans="1:15" s="55" customFormat="1" ht="30" customHeight="1" x14ac:dyDescent="0.15">
      <c r="A29" s="65">
        <f t="shared" si="2"/>
        <v>25</v>
      </c>
      <c r="B29" s="78" t="s">
        <v>184</v>
      </c>
      <c r="C29" s="79" t="s">
        <v>69</v>
      </c>
      <c r="D29" s="95">
        <f>('Scorer 1'!C32+'Scorer 2'!C32+'Scorer 3'!C32+'Scorer 4'!C32+'Scorer 5'!C32)/5</f>
        <v>1</v>
      </c>
      <c r="E29" s="95">
        <f>('Scorer 1'!D32+'Scorer 2'!D32+'Scorer 3'!D32+'Scorer 4'!D32+'Scorer 5'!D32)/5</f>
        <v>0.2</v>
      </c>
      <c r="F29" s="95">
        <f>('Scorer 1'!E32+'Scorer 2'!E32+'Scorer 3'!E32+'Scorer 4'!E32+'Scorer 5'!E32)/5</f>
        <v>0.2</v>
      </c>
      <c r="G29" s="95">
        <f>('Scorer 1'!F32+'Scorer 2'!F32+'Scorer 3'!F32+'Scorer 4'!F32+'Scorer 5'!F32)/5</f>
        <v>2.6</v>
      </c>
      <c r="H29" s="95">
        <f>('Scorer 1'!G32+'Scorer 2'!G32+'Scorer 3'!G32+'Scorer 4'!G32+'Scorer 5'!G32)/5</f>
        <v>2</v>
      </c>
      <c r="I29" s="95">
        <f>('Scorer 1'!H32+'Scorer 2'!H32+'Scorer 3'!H32+'Scorer 4'!H32+'Scorer 5'!H32)/5</f>
        <v>0.8</v>
      </c>
      <c r="J29" s="95">
        <f>('Scorer 1'!I32+'Scorer 2'!I32+'Scorer 3'!I32+'Scorer 4'!I32+'Scorer 5'!I32)/5</f>
        <v>0</v>
      </c>
      <c r="K29" s="95">
        <f>('Scorer 1'!J32+'Scorer 2'!J32+'Scorer 3'!J32+'Scorer 4'!J32+'Scorer 5'!J32)/5</f>
        <v>3</v>
      </c>
      <c r="L29" s="88">
        <f t="shared" si="0"/>
        <v>36.666666666666664</v>
      </c>
      <c r="M29" s="93">
        <f t="shared" si="1"/>
        <v>40.833333333333336</v>
      </c>
      <c r="O29" s="91"/>
    </row>
    <row r="30" spans="1:15" s="55" customFormat="1" ht="30" customHeight="1" x14ac:dyDescent="0.15">
      <c r="A30" s="65">
        <f t="shared" si="2"/>
        <v>26</v>
      </c>
      <c r="B30" s="78" t="s">
        <v>185</v>
      </c>
      <c r="C30" s="79" t="s">
        <v>71</v>
      </c>
      <c r="D30" s="95">
        <f>('Scorer 1'!C33+'Scorer 2'!C33+'Scorer 3'!C33+'Scorer 4'!C33+'Scorer 5'!C33)/5</f>
        <v>1</v>
      </c>
      <c r="E30" s="95">
        <f>('Scorer 1'!D33+'Scorer 2'!D33+'Scorer 3'!D33+'Scorer 4'!D33+'Scorer 5'!D33)/5</f>
        <v>0.2</v>
      </c>
      <c r="F30" s="95">
        <f>('Scorer 1'!E33+'Scorer 2'!E33+'Scorer 3'!E33+'Scorer 4'!E33+'Scorer 5'!E33)/5</f>
        <v>0</v>
      </c>
      <c r="G30" s="95">
        <f>('Scorer 1'!F33+'Scorer 2'!F33+'Scorer 3'!F33+'Scorer 4'!F33+'Scorer 5'!F33)/5</f>
        <v>3</v>
      </c>
      <c r="H30" s="95">
        <f>('Scorer 1'!G33+'Scorer 2'!G33+'Scorer 3'!G33+'Scorer 4'!G33+'Scorer 5'!G33)/5</f>
        <v>3</v>
      </c>
      <c r="I30" s="95">
        <f>('Scorer 1'!H33+'Scorer 2'!H33+'Scorer 3'!H33+'Scorer 4'!H33+'Scorer 5'!H33)/5</f>
        <v>0.8</v>
      </c>
      <c r="J30" s="95">
        <f>('Scorer 1'!I33+'Scorer 2'!I33+'Scorer 3'!I33+'Scorer 4'!I33+'Scorer 5'!I33)/5</f>
        <v>0</v>
      </c>
      <c r="K30" s="95">
        <f>('Scorer 1'!J33+'Scorer 2'!J33+'Scorer 3'!J33+'Scorer 4'!J33+'Scorer 5'!J33)/5</f>
        <v>3</v>
      </c>
      <c r="L30" s="88">
        <f t="shared" si="0"/>
        <v>40.333333333333336</v>
      </c>
      <c r="M30" s="93">
        <f t="shared" si="1"/>
        <v>45.833333333333336</v>
      </c>
      <c r="O30" s="91"/>
    </row>
    <row r="31" spans="1:15" s="55" customFormat="1" ht="30" customHeight="1" x14ac:dyDescent="0.15">
      <c r="A31" s="65">
        <f t="shared" si="2"/>
        <v>27</v>
      </c>
      <c r="B31" s="78" t="s">
        <v>186</v>
      </c>
      <c r="C31" s="79" t="s">
        <v>71</v>
      </c>
      <c r="D31" s="95">
        <f>('Scorer 1'!C34+'Scorer 2'!C34+'Scorer 3'!C34+'Scorer 4'!C34+'Scorer 5'!C34)/5</f>
        <v>1</v>
      </c>
      <c r="E31" s="95">
        <f>('Scorer 1'!D34+'Scorer 2'!D34+'Scorer 3'!D34+'Scorer 4'!D34+'Scorer 5'!D34)/5</f>
        <v>0.2</v>
      </c>
      <c r="F31" s="95">
        <f>('Scorer 1'!E34+'Scorer 2'!E34+'Scorer 3'!E34+'Scorer 4'!E34+'Scorer 5'!E34)/5</f>
        <v>0</v>
      </c>
      <c r="G31" s="95">
        <f>('Scorer 1'!F34+'Scorer 2'!F34+'Scorer 3'!F34+'Scorer 4'!F34+'Scorer 5'!F34)/5</f>
        <v>3</v>
      </c>
      <c r="H31" s="95">
        <f>('Scorer 1'!G34+'Scorer 2'!G34+'Scorer 3'!G34+'Scorer 4'!G34+'Scorer 5'!G34)/5</f>
        <v>3</v>
      </c>
      <c r="I31" s="95">
        <f>('Scorer 1'!H34+'Scorer 2'!H34+'Scorer 3'!H34+'Scorer 4'!H34+'Scorer 5'!H34)/5</f>
        <v>0.8</v>
      </c>
      <c r="J31" s="95">
        <f>('Scorer 1'!I34+'Scorer 2'!I34+'Scorer 3'!I34+'Scorer 4'!I34+'Scorer 5'!I34)/5</f>
        <v>0</v>
      </c>
      <c r="K31" s="95">
        <f>('Scorer 1'!J34+'Scorer 2'!J34+'Scorer 3'!J34+'Scorer 4'!J34+'Scorer 5'!J34)/5</f>
        <v>3</v>
      </c>
      <c r="L31" s="88">
        <f t="shared" si="0"/>
        <v>40.333333333333336</v>
      </c>
      <c r="M31" s="93">
        <f t="shared" si="1"/>
        <v>45.833333333333336</v>
      </c>
      <c r="O31" s="91"/>
    </row>
    <row r="32" spans="1:15" s="55" customFormat="1" ht="30" customHeight="1" x14ac:dyDescent="0.15">
      <c r="A32" s="65">
        <f t="shared" si="2"/>
        <v>28</v>
      </c>
      <c r="B32" s="80" t="s">
        <v>73</v>
      </c>
      <c r="C32" s="81" t="s">
        <v>74</v>
      </c>
      <c r="D32" s="95">
        <f>('Scorer 1'!C35+'Scorer 2'!C35+'Scorer 3'!C35+'Scorer 4'!C35+'Scorer 5'!C35)/5</f>
        <v>2.2000000000000002</v>
      </c>
      <c r="E32" s="95">
        <f>('Scorer 1'!D35+'Scorer 2'!D35+'Scorer 3'!D35+'Scorer 4'!D35+'Scorer 5'!D35)/5</f>
        <v>1</v>
      </c>
      <c r="F32" s="95">
        <f>('Scorer 1'!E35+'Scorer 2'!E35+'Scorer 3'!E35+'Scorer 4'!E35+'Scorer 5'!E35)/5</f>
        <v>2.2000000000000002</v>
      </c>
      <c r="G32" s="95">
        <f>('Scorer 1'!F35+'Scorer 2'!F35+'Scorer 3'!F35+'Scorer 4'!F35+'Scorer 5'!F35)/5</f>
        <v>1.6</v>
      </c>
      <c r="H32" s="95">
        <f>('Scorer 1'!G35+'Scorer 2'!G35+'Scorer 3'!G35+'Scorer 4'!G35+'Scorer 5'!G35)/5</f>
        <v>2.6</v>
      </c>
      <c r="I32" s="95">
        <f>('Scorer 1'!H35+'Scorer 2'!H35+'Scorer 3'!H35+'Scorer 4'!H35+'Scorer 5'!H35)/5</f>
        <v>0.4</v>
      </c>
      <c r="J32" s="95">
        <f>('Scorer 1'!I35+'Scorer 2'!I35+'Scorer 3'!I35+'Scorer 4'!I35+'Scorer 5'!I35)/5</f>
        <v>0.2</v>
      </c>
      <c r="K32" s="95">
        <f>('Scorer 1'!J35+'Scorer 2'!J35+'Scorer 3'!J35+'Scorer 4'!J35+'Scorer 5'!J35)/5</f>
        <v>1.4</v>
      </c>
      <c r="L32" s="89">
        <f t="shared" si="0"/>
        <v>51.333333333333336</v>
      </c>
      <c r="M32" s="94">
        <f t="shared" si="1"/>
        <v>48.333333333333336</v>
      </c>
      <c r="O32" s="91"/>
    </row>
    <row r="33" spans="1:15" s="55" customFormat="1" ht="30" customHeight="1" x14ac:dyDescent="0.15">
      <c r="A33" s="65">
        <f t="shared" si="2"/>
        <v>29</v>
      </c>
      <c r="B33" s="80" t="s">
        <v>75</v>
      </c>
      <c r="C33" s="81" t="s">
        <v>76</v>
      </c>
      <c r="D33" s="95">
        <f>('Scorer 1'!C36+'Scorer 2'!C36+'Scorer 3'!C36+'Scorer 4'!C36+'Scorer 5'!C36)/5</f>
        <v>2.6</v>
      </c>
      <c r="E33" s="95">
        <f>('Scorer 1'!D36+'Scorer 2'!D36+'Scorer 3'!D36+'Scorer 4'!D36+'Scorer 5'!D36)/5</f>
        <v>0.8</v>
      </c>
      <c r="F33" s="95">
        <f>('Scorer 1'!E36+'Scorer 2'!E36+'Scorer 3'!E36+'Scorer 4'!E36+'Scorer 5'!E36)/5</f>
        <v>2.6</v>
      </c>
      <c r="G33" s="95">
        <f>('Scorer 1'!F36+'Scorer 2'!F36+'Scorer 3'!F36+'Scorer 4'!F36+'Scorer 5'!F36)/5</f>
        <v>1</v>
      </c>
      <c r="H33" s="95">
        <f>('Scorer 1'!G36+'Scorer 2'!G36+'Scorer 3'!G36+'Scorer 4'!G36+'Scorer 5'!G36)/5</f>
        <v>1.8</v>
      </c>
      <c r="I33" s="95">
        <f>('Scorer 1'!H36+'Scorer 2'!H36+'Scorer 3'!H36+'Scorer 4'!H36+'Scorer 5'!H36)/5</f>
        <v>0</v>
      </c>
      <c r="J33" s="95">
        <f>('Scorer 1'!I36+'Scorer 2'!I36+'Scorer 3'!I36+'Scorer 4'!I36+'Scorer 5'!I36)/5</f>
        <v>0</v>
      </c>
      <c r="K33" s="95">
        <f>('Scorer 1'!J36+'Scorer 2'!J36+'Scorer 3'!J36+'Scorer 4'!J36+'Scorer 5'!J36)/5</f>
        <v>1.2</v>
      </c>
      <c r="L33" s="89">
        <f t="shared" si="0"/>
        <v>47.666666666666664</v>
      </c>
      <c r="M33" s="94">
        <f t="shared" si="1"/>
        <v>41.666666666666664</v>
      </c>
      <c r="O33" s="91"/>
    </row>
    <row r="34" spans="1:15" s="55" customFormat="1" ht="30" customHeight="1" x14ac:dyDescent="0.15">
      <c r="A34" s="65">
        <f t="shared" si="2"/>
        <v>30</v>
      </c>
      <c r="B34" s="78" t="s">
        <v>89</v>
      </c>
      <c r="C34" s="79" t="s">
        <v>90</v>
      </c>
      <c r="D34" s="95">
        <f>('Scorer 1'!C43+'Scorer 2'!C43+'Scorer 3'!C43+'Scorer 4'!C43+'Scorer 5'!C43)/5</f>
        <v>1</v>
      </c>
      <c r="E34" s="95">
        <f>('Scorer 1'!D43+'Scorer 2'!D43+'Scorer 3'!D43+'Scorer 4'!D43+'Scorer 5'!D43)/5</f>
        <v>1</v>
      </c>
      <c r="F34" s="95">
        <f>('Scorer 1'!E43+'Scorer 2'!E43+'Scorer 3'!E43+'Scorer 4'!E43+'Scorer 5'!E43)/5</f>
        <v>0</v>
      </c>
      <c r="G34" s="95">
        <f>('Scorer 1'!F43+'Scorer 2'!F43+'Scorer 3'!F43+'Scorer 4'!F43+'Scorer 5'!F43)/5</f>
        <v>1.8</v>
      </c>
      <c r="H34" s="95">
        <f>('Scorer 1'!G43+'Scorer 2'!G43+'Scorer 3'!G43+'Scorer 4'!G43+'Scorer 5'!G43)/5</f>
        <v>1.8</v>
      </c>
      <c r="I34" s="95">
        <f>('Scorer 1'!H43+'Scorer 2'!H43+'Scorer 3'!H43+'Scorer 4'!H43+'Scorer 5'!H43)/5</f>
        <v>0</v>
      </c>
      <c r="J34" s="95">
        <f>('Scorer 1'!I43+'Scorer 2'!I43+'Scorer 3'!I43+'Scorer 4'!I43+'Scorer 5'!I43)/5</f>
        <v>0.8</v>
      </c>
      <c r="K34" s="95">
        <f>('Scorer 1'!J43+'Scorer 2'!J43+'Scorer 3'!J43+'Scorer 4'!J43+'Scorer 5'!J43)/5</f>
        <v>3</v>
      </c>
      <c r="L34" s="88">
        <f t="shared" si="0"/>
        <v>36.333333333333336</v>
      </c>
      <c r="M34" s="93">
        <f t="shared" si="1"/>
        <v>39.166666666666664</v>
      </c>
      <c r="O34" s="91"/>
    </row>
    <row r="35" spans="1:15" s="55" customFormat="1" ht="30" customHeight="1" x14ac:dyDescent="0.15">
      <c r="A35" s="65">
        <f t="shared" si="2"/>
        <v>31</v>
      </c>
      <c r="B35" s="78" t="s">
        <v>91</v>
      </c>
      <c r="C35" s="79" t="s">
        <v>92</v>
      </c>
      <c r="D35" s="95">
        <f>('Scorer 1'!C44+'Scorer 2'!C44+'Scorer 3'!C44+'Scorer 4'!C44+'Scorer 5'!C44)/5</f>
        <v>1</v>
      </c>
      <c r="E35" s="95">
        <f>('Scorer 1'!D44+'Scorer 2'!D44+'Scorer 3'!D44+'Scorer 4'!D44+'Scorer 5'!D44)/5</f>
        <v>0.8</v>
      </c>
      <c r="F35" s="95">
        <f>('Scorer 1'!E44+'Scorer 2'!E44+'Scorer 3'!E44+'Scorer 4'!E44+'Scorer 5'!E44)/5</f>
        <v>0</v>
      </c>
      <c r="G35" s="95">
        <f>('Scorer 1'!F44+'Scorer 2'!F44+'Scorer 3'!F44+'Scorer 4'!F44+'Scorer 5'!F44)/5</f>
        <v>0</v>
      </c>
      <c r="H35" s="95">
        <f>('Scorer 1'!G44+'Scorer 2'!G44+'Scorer 3'!G44+'Scorer 4'!G44+'Scorer 5'!G44)/5</f>
        <v>2.2000000000000002</v>
      </c>
      <c r="I35" s="95">
        <f>('Scorer 1'!H44+'Scorer 2'!H44+'Scorer 3'!H44+'Scorer 4'!H44+'Scorer 5'!H44)/5</f>
        <v>0.8</v>
      </c>
      <c r="J35" s="95">
        <f>('Scorer 1'!I44+'Scorer 2'!I44+'Scorer 3'!I44+'Scorer 4'!I44+'Scorer 5'!I44)/5</f>
        <v>0.8</v>
      </c>
      <c r="K35" s="95">
        <f>('Scorer 1'!J44+'Scorer 2'!J44+'Scorer 3'!J44+'Scorer 4'!J44+'Scorer 5'!J44)/5</f>
        <v>2.6</v>
      </c>
      <c r="L35" s="88">
        <f t="shared" si="0"/>
        <v>32</v>
      </c>
      <c r="M35" s="93">
        <f t="shared" si="1"/>
        <v>34.166666666666664</v>
      </c>
      <c r="O35" s="91"/>
    </row>
    <row r="36" spans="1:15" s="55" customFormat="1" ht="30" customHeight="1" x14ac:dyDescent="0.15">
      <c r="A36" s="65">
        <f t="shared" si="2"/>
        <v>32</v>
      </c>
      <c r="B36" s="78" t="s">
        <v>93</v>
      </c>
      <c r="C36" s="79" t="s">
        <v>94</v>
      </c>
      <c r="D36" s="95">
        <f>('Scorer 1'!C45+'Scorer 2'!C45+'Scorer 3'!C45+'Scorer 4'!C45+'Scorer 5'!C45)/5</f>
        <v>1</v>
      </c>
      <c r="E36" s="95">
        <f>('Scorer 1'!D45+'Scorer 2'!D45+'Scorer 3'!D45+'Scorer 4'!D45+'Scorer 5'!D45)/5</f>
        <v>1</v>
      </c>
      <c r="F36" s="95">
        <f>('Scorer 1'!E45+'Scorer 2'!E45+'Scorer 3'!E45+'Scorer 4'!E45+'Scorer 5'!E45)/5</f>
        <v>0.8</v>
      </c>
      <c r="G36" s="95">
        <f>('Scorer 1'!F45+'Scorer 2'!F45+'Scorer 3'!F45+'Scorer 4'!F45+'Scorer 5'!F45)/5</f>
        <v>1.8</v>
      </c>
      <c r="H36" s="95">
        <f>('Scorer 1'!G45+'Scorer 2'!G45+'Scorer 3'!G45+'Scorer 4'!G45+'Scorer 5'!G45)/5</f>
        <v>1.6</v>
      </c>
      <c r="I36" s="95">
        <f>('Scorer 1'!H45+'Scorer 2'!H45+'Scorer 3'!H45+'Scorer 4'!H45+'Scorer 5'!H45)/5</f>
        <v>0.8</v>
      </c>
      <c r="J36" s="95">
        <f>('Scorer 1'!I45+'Scorer 2'!I45+'Scorer 3'!I45+'Scorer 4'!I45+'Scorer 5'!I45)/5</f>
        <v>2.4</v>
      </c>
      <c r="K36" s="95">
        <f>('Scorer 1'!J45+'Scorer 2'!J45+'Scorer 3'!J45+'Scorer 4'!J45+'Scorer 5'!J45)/5</f>
        <v>2.6</v>
      </c>
      <c r="L36" s="88">
        <f t="shared" si="0"/>
        <v>46.333333333333336</v>
      </c>
      <c r="M36" s="93">
        <f t="shared" si="1"/>
        <v>50</v>
      </c>
      <c r="O36" s="91"/>
    </row>
    <row r="37" spans="1:15" s="55" customFormat="1" ht="30" customHeight="1" x14ac:dyDescent="0.15">
      <c r="A37" s="65">
        <f t="shared" si="2"/>
        <v>33</v>
      </c>
      <c r="B37" s="80" t="s">
        <v>101</v>
      </c>
      <c r="C37" s="81" t="s">
        <v>102</v>
      </c>
      <c r="D37" s="95">
        <f>('Scorer 1'!C49+'Scorer 2'!C49+'Scorer 3'!C49+'Scorer 4'!C49+'Scorer 5'!C49)/5</f>
        <v>1.6</v>
      </c>
      <c r="E37" s="95">
        <f>('Scorer 1'!D49+'Scorer 2'!D49+'Scorer 3'!D49+'Scorer 4'!D49+'Scorer 5'!D49)/5</f>
        <v>1</v>
      </c>
      <c r="F37" s="95">
        <f>('Scorer 1'!E49+'Scorer 2'!E49+'Scorer 3'!E49+'Scorer 4'!E49+'Scorer 5'!E49)/5</f>
        <v>0.8</v>
      </c>
      <c r="G37" s="95">
        <f>('Scorer 1'!F49+'Scorer 2'!F49+'Scorer 3'!F49+'Scorer 4'!F49+'Scorer 5'!F49)/5</f>
        <v>0.8</v>
      </c>
      <c r="H37" s="95">
        <f>('Scorer 1'!G49+'Scorer 2'!G49+'Scorer 3'!G49+'Scorer 4'!G49+'Scorer 5'!G49)/5</f>
        <v>1.6</v>
      </c>
      <c r="I37" s="95">
        <f>('Scorer 1'!H49+'Scorer 2'!H49+'Scorer 3'!H49+'Scorer 4'!H49+'Scorer 5'!H49)/5</f>
        <v>0</v>
      </c>
      <c r="J37" s="95">
        <f>('Scorer 1'!I49+'Scorer 2'!I49+'Scorer 3'!I49+'Scorer 4'!I49+'Scorer 5'!I49)/5</f>
        <v>2.8</v>
      </c>
      <c r="K37" s="95">
        <f>('Scorer 1'!J49+'Scorer 2'!J49+'Scorer 3'!J49+'Scorer 4'!J49+'Scorer 5'!J49)/5</f>
        <v>1.4</v>
      </c>
      <c r="L37" s="89">
        <f t="shared" si="0"/>
        <v>41.666666666666664</v>
      </c>
      <c r="M37" s="94">
        <f t="shared" si="1"/>
        <v>41.666666666666664</v>
      </c>
      <c r="O37" s="91"/>
    </row>
    <row r="38" spans="1:15" s="55" customFormat="1" ht="30" customHeight="1" x14ac:dyDescent="0.15">
      <c r="A38" s="65">
        <f t="shared" si="2"/>
        <v>34</v>
      </c>
      <c r="B38" s="80" t="s">
        <v>103</v>
      </c>
      <c r="C38" s="81" t="s">
        <v>104</v>
      </c>
      <c r="D38" s="95">
        <f>('Scorer 1'!C50+'Scorer 2'!C50+'Scorer 3'!C50+'Scorer 4'!C50+'Scorer 5'!C50)/5</f>
        <v>1.8</v>
      </c>
      <c r="E38" s="95">
        <f>('Scorer 1'!D50+'Scorer 2'!D50+'Scorer 3'!D50+'Scorer 4'!D50+'Scorer 5'!D50)/5</f>
        <v>1</v>
      </c>
      <c r="F38" s="95">
        <f>('Scorer 1'!E50+'Scorer 2'!E50+'Scorer 3'!E50+'Scorer 4'!E50+'Scorer 5'!E50)/5</f>
        <v>1</v>
      </c>
      <c r="G38" s="95">
        <f>('Scorer 1'!F50+'Scorer 2'!F50+'Scorer 3'!F50+'Scorer 4'!F50+'Scorer 5'!F50)/5</f>
        <v>0.8</v>
      </c>
      <c r="H38" s="95">
        <f>('Scorer 1'!G50+'Scorer 2'!G50+'Scorer 3'!G50+'Scorer 4'!G50+'Scorer 5'!G50)/5</f>
        <v>2.4</v>
      </c>
      <c r="I38" s="95">
        <f>('Scorer 1'!H50+'Scorer 2'!H50+'Scorer 3'!H50+'Scorer 4'!H50+'Scorer 5'!H50)/5</f>
        <v>0</v>
      </c>
      <c r="J38" s="95">
        <f>('Scorer 1'!I50+'Scorer 2'!I50+'Scorer 3'!I50+'Scorer 4'!I50+'Scorer 5'!I50)/5</f>
        <v>3</v>
      </c>
      <c r="K38" s="95">
        <f>('Scorer 1'!J50+'Scorer 2'!J50+'Scorer 3'!J50+'Scorer 4'!J50+'Scorer 5'!J50)/5</f>
        <v>1</v>
      </c>
      <c r="L38" s="89">
        <f t="shared" si="0"/>
        <v>46</v>
      </c>
      <c r="M38" s="94">
        <f t="shared" si="1"/>
        <v>45.833333333333336</v>
      </c>
      <c r="O38" s="91"/>
    </row>
    <row r="39" spans="1:15" s="55" customFormat="1" ht="30" customHeight="1" x14ac:dyDescent="0.15">
      <c r="A39" s="65">
        <f t="shared" si="2"/>
        <v>35</v>
      </c>
      <c r="B39" s="66" t="s">
        <v>187</v>
      </c>
      <c r="C39" s="67" t="s">
        <v>137</v>
      </c>
      <c r="D39" s="95">
        <v>2</v>
      </c>
      <c r="E39" s="95">
        <v>2</v>
      </c>
      <c r="F39" s="95">
        <v>2</v>
      </c>
      <c r="G39" s="95">
        <v>1</v>
      </c>
      <c r="H39" s="95">
        <v>2</v>
      </c>
      <c r="I39" s="95">
        <v>2</v>
      </c>
      <c r="J39" s="95">
        <v>0</v>
      </c>
      <c r="K39" s="95">
        <v>2</v>
      </c>
      <c r="L39" s="88">
        <f t="shared" si="0"/>
        <v>56.666666666666664</v>
      </c>
      <c r="M39" s="93">
        <f t="shared" si="1"/>
        <v>54.166666666666664</v>
      </c>
      <c r="O39" s="91"/>
    </row>
    <row r="40" spans="1:15" s="55" customFormat="1" ht="30" customHeight="1" x14ac:dyDescent="0.15">
      <c r="A40" s="65">
        <f t="shared" si="2"/>
        <v>36</v>
      </c>
      <c r="B40" s="66" t="s">
        <v>188</v>
      </c>
      <c r="C40" s="67" t="s">
        <v>138</v>
      </c>
      <c r="D40" s="95">
        <v>2</v>
      </c>
      <c r="E40" s="95">
        <v>2</v>
      </c>
      <c r="F40" s="95">
        <v>2</v>
      </c>
      <c r="G40" s="95">
        <v>1</v>
      </c>
      <c r="H40" s="95">
        <v>2</v>
      </c>
      <c r="I40" s="95">
        <v>2</v>
      </c>
      <c r="J40" s="95">
        <v>0</v>
      </c>
      <c r="K40" s="95">
        <v>2</v>
      </c>
      <c r="L40" s="88">
        <f t="shared" si="0"/>
        <v>56.666666666666664</v>
      </c>
      <c r="M40" s="93">
        <f t="shared" si="1"/>
        <v>54.166666666666664</v>
      </c>
      <c r="O40" s="91"/>
    </row>
    <row r="41" spans="1:15" s="55" customFormat="1" ht="30" customHeight="1" x14ac:dyDescent="0.15">
      <c r="A41" s="65">
        <f t="shared" si="2"/>
        <v>37</v>
      </c>
      <c r="B41" s="66" t="s">
        <v>189</v>
      </c>
      <c r="C41" s="67" t="s">
        <v>139</v>
      </c>
      <c r="D41" s="95">
        <v>2</v>
      </c>
      <c r="E41" s="95">
        <v>1</v>
      </c>
      <c r="F41" s="95">
        <v>2</v>
      </c>
      <c r="G41" s="95">
        <v>1</v>
      </c>
      <c r="H41" s="95">
        <v>2</v>
      </c>
      <c r="I41" s="95">
        <v>2</v>
      </c>
      <c r="J41" s="95">
        <v>0</v>
      </c>
      <c r="K41" s="95">
        <v>2</v>
      </c>
      <c r="L41" s="88">
        <f t="shared" si="0"/>
        <v>51.666666666666664</v>
      </c>
      <c r="M41" s="93">
        <f t="shared" si="1"/>
        <v>50</v>
      </c>
      <c r="O41" s="91"/>
    </row>
    <row r="42" spans="1:15" s="55" customFormat="1" ht="30" customHeight="1" x14ac:dyDescent="0.15">
      <c r="A42" s="65">
        <f t="shared" si="2"/>
        <v>38</v>
      </c>
      <c r="B42" s="66" t="s">
        <v>190</v>
      </c>
      <c r="C42" s="67" t="s">
        <v>157</v>
      </c>
      <c r="D42" s="95">
        <v>2</v>
      </c>
      <c r="E42" s="95">
        <v>2</v>
      </c>
      <c r="F42" s="95">
        <v>2</v>
      </c>
      <c r="G42" s="95">
        <v>1</v>
      </c>
      <c r="H42" s="95">
        <v>1</v>
      </c>
      <c r="I42" s="95">
        <v>1</v>
      </c>
      <c r="J42" s="95">
        <v>0</v>
      </c>
      <c r="K42" s="95">
        <v>2</v>
      </c>
      <c r="L42" s="88">
        <f t="shared" si="0"/>
        <v>50</v>
      </c>
      <c r="M42" s="93">
        <f t="shared" si="1"/>
        <v>45.833333333333336</v>
      </c>
      <c r="O42" s="91"/>
    </row>
    <row r="43" spans="1:15" s="55" customFormat="1" ht="30" customHeight="1" x14ac:dyDescent="0.15">
      <c r="A43" s="65">
        <f t="shared" si="2"/>
        <v>39</v>
      </c>
      <c r="B43" s="66" t="s">
        <v>191</v>
      </c>
      <c r="C43" s="67" t="s">
        <v>156</v>
      </c>
      <c r="D43" s="95">
        <v>1</v>
      </c>
      <c r="E43" s="95">
        <v>1</v>
      </c>
      <c r="F43" s="95">
        <v>1</v>
      </c>
      <c r="G43" s="95">
        <v>1</v>
      </c>
      <c r="H43" s="95">
        <v>1</v>
      </c>
      <c r="I43" s="95">
        <v>1</v>
      </c>
      <c r="J43" s="95">
        <v>0</v>
      </c>
      <c r="K43" s="95">
        <v>2</v>
      </c>
      <c r="L43" s="88">
        <f t="shared" si="0"/>
        <v>33.333333333333336</v>
      </c>
      <c r="M43" s="93">
        <f t="shared" si="1"/>
        <v>33.333333333333336</v>
      </c>
      <c r="O43" s="91"/>
    </row>
    <row r="44" spans="1:15" s="55" customFormat="1" ht="30" customHeight="1" x14ac:dyDescent="0.15">
      <c r="A44" s="65">
        <f t="shared" si="2"/>
        <v>40</v>
      </c>
      <c r="B44" s="66" t="s">
        <v>192</v>
      </c>
      <c r="C44" s="67" t="s">
        <v>136</v>
      </c>
      <c r="D44" s="95">
        <v>2</v>
      </c>
      <c r="E44" s="95">
        <v>2</v>
      </c>
      <c r="F44" s="95">
        <v>2</v>
      </c>
      <c r="G44" s="95">
        <v>1</v>
      </c>
      <c r="H44" s="95">
        <v>1</v>
      </c>
      <c r="I44" s="95">
        <v>1</v>
      </c>
      <c r="J44" s="95">
        <v>0</v>
      </c>
      <c r="K44" s="95">
        <v>2</v>
      </c>
      <c r="L44" s="88">
        <f t="shared" si="0"/>
        <v>50</v>
      </c>
      <c r="M44" s="93">
        <f t="shared" si="1"/>
        <v>45.833333333333336</v>
      </c>
      <c r="O44" s="91"/>
    </row>
    <row r="45" spans="1:15" s="55" customFormat="1" ht="30" customHeight="1" x14ac:dyDescent="0.15">
      <c r="A45" s="65">
        <f t="shared" si="2"/>
        <v>41</v>
      </c>
      <c r="B45" s="66" t="s">
        <v>193</v>
      </c>
      <c r="C45" s="67" t="s">
        <v>194</v>
      </c>
      <c r="D45" s="95">
        <v>2</v>
      </c>
      <c r="E45" s="95">
        <v>2</v>
      </c>
      <c r="F45" s="95">
        <v>2</v>
      </c>
      <c r="G45" s="95">
        <v>1</v>
      </c>
      <c r="H45" s="95">
        <v>2</v>
      </c>
      <c r="I45" s="95">
        <v>2</v>
      </c>
      <c r="J45" s="95">
        <v>0</v>
      </c>
      <c r="K45" s="95">
        <v>2</v>
      </c>
      <c r="L45" s="88">
        <f t="shared" si="0"/>
        <v>56.666666666666664</v>
      </c>
      <c r="M45" s="93">
        <f t="shared" si="1"/>
        <v>54.166666666666664</v>
      </c>
      <c r="O45" s="91"/>
    </row>
    <row r="46" spans="1:15" s="55" customFormat="1" ht="30" customHeight="1" x14ac:dyDescent="0.15">
      <c r="A46" s="65">
        <f t="shared" si="2"/>
        <v>42</v>
      </c>
      <c r="B46" s="68" t="s">
        <v>195</v>
      </c>
      <c r="C46" s="70" t="s">
        <v>15</v>
      </c>
      <c r="D46" s="95">
        <f>('Scorer 1'!C5+'Scorer 2'!C5+'Scorer 3'!C5+'Scorer 4'!C5+'Scorer 5'!C5)/5</f>
        <v>2</v>
      </c>
      <c r="E46" s="95">
        <f>('Scorer 1'!D5+'Scorer 2'!D5+'Scorer 3'!D5+'Scorer 4'!D5+'Scorer 5'!D5)/5</f>
        <v>1</v>
      </c>
      <c r="F46" s="95">
        <f>('Scorer 1'!E5+'Scorer 2'!E5+'Scorer 3'!E5+'Scorer 4'!E5+'Scorer 5'!E5)/5</f>
        <v>1.2</v>
      </c>
      <c r="G46" s="95">
        <f>('Scorer 1'!F5+'Scorer 2'!F5+'Scorer 3'!F5+'Scorer 4'!F5+'Scorer 5'!F5)/5</f>
        <v>0</v>
      </c>
      <c r="H46" s="95">
        <f>('Scorer 1'!G5+'Scorer 2'!G5+'Scorer 3'!G5+'Scorer 4'!G5+'Scorer 5'!G5)/5</f>
        <v>0</v>
      </c>
      <c r="I46" s="95">
        <f>('Scorer 1'!H5+'Scorer 2'!H5+'Scorer 3'!H5+'Scorer 4'!H5+'Scorer 5'!H5)/5</f>
        <v>0.8</v>
      </c>
      <c r="J46" s="95">
        <f>('Scorer 1'!I5+'Scorer 2'!I5+'Scorer 3'!I5+'Scorer 4'!I5+'Scorer 5'!I5)/5</f>
        <v>1</v>
      </c>
      <c r="K46" s="95">
        <f>('Scorer 1'!J5+'Scorer 2'!J5+'Scorer 3'!J5+'Scorer 4'!J5+'Scorer 5'!J5)/5</f>
        <v>0</v>
      </c>
      <c r="L46" s="89">
        <f t="shared" si="0"/>
        <v>30.333333333333332</v>
      </c>
      <c r="M46" s="94">
        <f t="shared" si="1"/>
        <v>25</v>
      </c>
      <c r="O46" s="91"/>
    </row>
    <row r="47" spans="1:15" s="55" customFormat="1" ht="30" customHeight="1" x14ac:dyDescent="0.15">
      <c r="A47" s="65">
        <f t="shared" si="2"/>
        <v>43</v>
      </c>
      <c r="B47" s="68" t="s">
        <v>196</v>
      </c>
      <c r="C47" s="70" t="s">
        <v>17</v>
      </c>
      <c r="D47" s="95">
        <f>('Scorer 1'!C6+'Scorer 2'!C6+'Scorer 3'!C6+'Scorer 4'!C6+'Scorer 5'!C6)/5</f>
        <v>2</v>
      </c>
      <c r="E47" s="95">
        <f>('Scorer 1'!D6+'Scorer 2'!D6+'Scorer 3'!D6+'Scorer 4'!D6+'Scorer 5'!D6)/5</f>
        <v>1</v>
      </c>
      <c r="F47" s="95">
        <f>('Scorer 1'!E6+'Scorer 2'!E6+'Scorer 3'!E6+'Scorer 4'!E6+'Scorer 5'!E6)/5</f>
        <v>1</v>
      </c>
      <c r="G47" s="95">
        <f>('Scorer 1'!F6+'Scorer 2'!F6+'Scorer 3'!F6+'Scorer 4'!F6+'Scorer 5'!F6)/5</f>
        <v>0</v>
      </c>
      <c r="H47" s="95">
        <f>('Scorer 1'!G6+'Scorer 2'!G6+'Scorer 3'!G6+'Scorer 4'!G6+'Scorer 5'!G6)/5</f>
        <v>0</v>
      </c>
      <c r="I47" s="95">
        <f>('Scorer 1'!H6+'Scorer 2'!H6+'Scorer 3'!H6+'Scorer 4'!H6+'Scorer 5'!H6)/5</f>
        <v>0.8</v>
      </c>
      <c r="J47" s="95">
        <f>('Scorer 1'!I6+'Scorer 2'!I6+'Scorer 3'!I6+'Scorer 4'!I6+'Scorer 5'!I6)/5</f>
        <v>1</v>
      </c>
      <c r="K47" s="95">
        <f>('Scorer 1'!J6+'Scorer 2'!J6+'Scorer 3'!J6+'Scorer 4'!J6+'Scorer 5'!J6)/5</f>
        <v>0</v>
      </c>
      <c r="L47" s="89">
        <f t="shared" si="0"/>
        <v>29.333333333333332</v>
      </c>
      <c r="M47" s="94">
        <f t="shared" si="1"/>
        <v>24.166666666666668</v>
      </c>
      <c r="O47" s="91"/>
    </row>
    <row r="48" spans="1:15" s="55" customFormat="1" ht="30" customHeight="1" x14ac:dyDescent="0.15">
      <c r="A48" s="65">
        <f t="shared" si="2"/>
        <v>44</v>
      </c>
      <c r="B48" s="68" t="s">
        <v>197</v>
      </c>
      <c r="C48" s="70" t="s">
        <v>198</v>
      </c>
      <c r="D48" s="95">
        <f>('Scorer 1'!C7+'Scorer 2'!C7+'Scorer 3'!C7+'Scorer 4'!C7+'Scorer 5'!C7)/5</f>
        <v>2.2000000000000002</v>
      </c>
      <c r="E48" s="95">
        <f>('Scorer 1'!D7+'Scorer 2'!D7+'Scorer 3'!D7+'Scorer 4'!D7+'Scorer 5'!D7)/5</f>
        <v>1.2</v>
      </c>
      <c r="F48" s="95">
        <f>('Scorer 1'!E7+'Scorer 2'!E7+'Scorer 3'!E7+'Scorer 4'!E7+'Scorer 5'!E7)/5</f>
        <v>1.2</v>
      </c>
      <c r="G48" s="95">
        <f>('Scorer 1'!F7+'Scorer 2'!F7+'Scorer 3'!F7+'Scorer 4'!F7+'Scorer 5'!F7)/5</f>
        <v>0</v>
      </c>
      <c r="H48" s="95">
        <f>('Scorer 1'!G7+'Scorer 2'!G7+'Scorer 3'!G7+'Scorer 4'!G7+'Scorer 5'!G7)/5</f>
        <v>0</v>
      </c>
      <c r="I48" s="95">
        <f>('Scorer 1'!H7+'Scorer 2'!H7+'Scorer 3'!H7+'Scorer 4'!H7+'Scorer 5'!H7)/5</f>
        <v>0.8</v>
      </c>
      <c r="J48" s="95">
        <f>('Scorer 1'!I7+'Scorer 2'!I7+'Scorer 3'!I7+'Scorer 4'!I7+'Scorer 5'!I7)/5</f>
        <v>1</v>
      </c>
      <c r="K48" s="95">
        <f>('Scorer 1'!J7+'Scorer 2'!J7+'Scorer 3'!J7+'Scorer 4'!J7+'Scorer 5'!J7)/5</f>
        <v>0</v>
      </c>
      <c r="L48" s="89">
        <f t="shared" si="0"/>
        <v>32.666666666666664</v>
      </c>
      <c r="M48" s="94">
        <f t="shared" si="1"/>
        <v>26.666666666666668</v>
      </c>
      <c r="O48" s="91"/>
    </row>
    <row r="49" spans="1:15" s="55" customFormat="1" ht="30" customHeight="1" x14ac:dyDescent="0.15">
      <c r="A49" s="65">
        <f t="shared" si="2"/>
        <v>45</v>
      </c>
      <c r="B49" s="68" t="s">
        <v>199</v>
      </c>
      <c r="C49" s="70" t="s">
        <v>200</v>
      </c>
      <c r="D49" s="95">
        <f>('Scorer 1'!C8+'Scorer 2'!C8+'Scorer 3'!C8+'Scorer 4'!C8+'Scorer 5'!C8)/5</f>
        <v>1.2</v>
      </c>
      <c r="E49" s="95">
        <f>('Scorer 1'!D8+'Scorer 2'!D8+'Scorer 3'!D8+'Scorer 4'!D8+'Scorer 5'!D8)/5</f>
        <v>1</v>
      </c>
      <c r="F49" s="95">
        <f>('Scorer 1'!E8+'Scorer 2'!E8+'Scorer 3'!E8+'Scorer 4'!E8+'Scorer 5'!E8)/5</f>
        <v>1.2</v>
      </c>
      <c r="G49" s="95">
        <f>('Scorer 1'!F8+'Scorer 2'!F8+'Scorer 3'!F8+'Scorer 4'!F8+'Scorer 5'!F8)/5</f>
        <v>3</v>
      </c>
      <c r="H49" s="95">
        <f>('Scorer 1'!G8+'Scorer 2'!G8+'Scorer 3'!G8+'Scorer 4'!G8+'Scorer 5'!G8)/5</f>
        <v>3</v>
      </c>
      <c r="I49" s="95">
        <f>('Scorer 1'!H8+'Scorer 2'!H8+'Scorer 3'!H8+'Scorer 4'!H8+'Scorer 5'!H8)/5</f>
        <v>1</v>
      </c>
      <c r="J49" s="95">
        <f>('Scorer 1'!I8+'Scorer 2'!I8+'Scorer 3'!I8+'Scorer 4'!I8+'Scorer 5'!I8)/5</f>
        <v>0.8</v>
      </c>
      <c r="K49" s="95">
        <f>('Scorer 1'!J8+'Scorer 2'!J8+'Scorer 3'!J8+'Scorer 4'!J8+'Scorer 5'!J8)/5</f>
        <v>2</v>
      </c>
      <c r="L49" s="89">
        <f t="shared" si="0"/>
        <v>51.666666666666664</v>
      </c>
      <c r="M49" s="94">
        <f t="shared" si="1"/>
        <v>55</v>
      </c>
      <c r="O49" s="91"/>
    </row>
    <row r="50" spans="1:15" s="55" customFormat="1" ht="30" customHeight="1" x14ac:dyDescent="0.15">
      <c r="A50" s="65">
        <f t="shared" si="2"/>
        <v>46</v>
      </c>
      <c r="B50" s="68" t="s">
        <v>201</v>
      </c>
      <c r="C50" s="70" t="s">
        <v>23</v>
      </c>
      <c r="D50" s="95">
        <f>('Scorer 1'!C9+'Scorer 2'!C9+'Scorer 3'!C9+'Scorer 4'!C9+'Scorer 5'!C9)/5</f>
        <v>1.2</v>
      </c>
      <c r="E50" s="95">
        <f>('Scorer 1'!D9+'Scorer 2'!D9+'Scorer 3'!D9+'Scorer 4'!D9+'Scorer 5'!D9)/5</f>
        <v>1</v>
      </c>
      <c r="F50" s="95">
        <f>('Scorer 1'!E9+'Scorer 2'!E9+'Scorer 3'!E9+'Scorer 4'!E9+'Scorer 5'!E9)/5</f>
        <v>1.2</v>
      </c>
      <c r="G50" s="95">
        <f>('Scorer 1'!F9+'Scorer 2'!F9+'Scorer 3'!F9+'Scorer 4'!F9+'Scorer 5'!F9)/5</f>
        <v>3</v>
      </c>
      <c r="H50" s="95">
        <f>('Scorer 1'!G9+'Scorer 2'!G9+'Scorer 3'!G9+'Scorer 4'!G9+'Scorer 5'!G9)/5</f>
        <v>3</v>
      </c>
      <c r="I50" s="95">
        <f>('Scorer 1'!H9+'Scorer 2'!H9+'Scorer 3'!H9+'Scorer 4'!H9+'Scorer 5'!H9)/5</f>
        <v>1</v>
      </c>
      <c r="J50" s="95">
        <f>('Scorer 1'!I9+'Scorer 2'!I9+'Scorer 3'!I9+'Scorer 4'!I9+'Scorer 5'!I9)/5</f>
        <v>0.8</v>
      </c>
      <c r="K50" s="95">
        <f>('Scorer 1'!J9+'Scorer 2'!J9+'Scorer 3'!J9+'Scorer 4'!J9+'Scorer 5'!J9)/5</f>
        <v>2</v>
      </c>
      <c r="L50" s="89">
        <f t="shared" si="0"/>
        <v>51.666666666666664</v>
      </c>
      <c r="M50" s="94">
        <f t="shared" si="1"/>
        <v>55</v>
      </c>
      <c r="O50" s="91"/>
    </row>
    <row r="51" spans="1:15" s="55" customFormat="1" ht="30" customHeight="1" x14ac:dyDescent="0.15">
      <c r="A51" s="65">
        <f t="shared" si="2"/>
        <v>47</v>
      </c>
      <c r="B51" s="68" t="s">
        <v>202</v>
      </c>
      <c r="C51" s="70" t="s">
        <v>25</v>
      </c>
      <c r="D51" s="95">
        <f>('Scorer 1'!C10+'Scorer 2'!C10+'Scorer 3'!C10+'Scorer 4'!C10+'Scorer 5'!C10)/5</f>
        <v>2</v>
      </c>
      <c r="E51" s="95">
        <f>('Scorer 1'!D10+'Scorer 2'!D10+'Scorer 3'!D10+'Scorer 4'!D10+'Scorer 5'!D10)/5</f>
        <v>1</v>
      </c>
      <c r="F51" s="95">
        <f>('Scorer 1'!E10+'Scorer 2'!E10+'Scorer 3'!E10+'Scorer 4'!E10+'Scorer 5'!E10)/5</f>
        <v>1</v>
      </c>
      <c r="G51" s="95">
        <f>('Scorer 1'!F10+'Scorer 2'!F10+'Scorer 3'!F10+'Scorer 4'!F10+'Scorer 5'!F10)/5</f>
        <v>0</v>
      </c>
      <c r="H51" s="95">
        <f>('Scorer 1'!G10+'Scorer 2'!G10+'Scorer 3'!G10+'Scorer 4'!G10+'Scorer 5'!G10)/5</f>
        <v>0</v>
      </c>
      <c r="I51" s="95">
        <f>('Scorer 1'!H10+'Scorer 2'!H10+'Scorer 3'!H10+'Scorer 4'!H10+'Scorer 5'!H10)/5</f>
        <v>0</v>
      </c>
      <c r="J51" s="95">
        <f>('Scorer 1'!I10+'Scorer 2'!I10+'Scorer 3'!I10+'Scorer 4'!I10+'Scorer 5'!I10)/5</f>
        <v>1</v>
      </c>
      <c r="K51" s="95">
        <f>('Scorer 1'!J10+'Scorer 2'!J10+'Scorer 3'!J10+'Scorer 4'!J10+'Scorer 5'!J10)/5</f>
        <v>0</v>
      </c>
      <c r="L51" s="89">
        <f t="shared" si="0"/>
        <v>26.666666666666668</v>
      </c>
      <c r="M51" s="94">
        <f t="shared" si="1"/>
        <v>20.833333333333332</v>
      </c>
      <c r="O51" s="91"/>
    </row>
    <row r="52" spans="1:15" s="55" customFormat="1" ht="30" customHeight="1" x14ac:dyDescent="0.15">
      <c r="A52" s="65">
        <f t="shared" si="2"/>
        <v>48</v>
      </c>
      <c r="B52" s="68" t="s">
        <v>203</v>
      </c>
      <c r="C52" s="70" t="s">
        <v>204</v>
      </c>
      <c r="D52" s="95">
        <f>('Scorer 1'!C11+'Scorer 2'!C11+'Scorer 3'!C11+'Scorer 4'!C11+'Scorer 5'!C11)/5</f>
        <v>1.2</v>
      </c>
      <c r="E52" s="95">
        <f>('Scorer 1'!D11+'Scorer 2'!D11+'Scorer 3'!D11+'Scorer 4'!D11+'Scorer 5'!D11)/5</f>
        <v>1</v>
      </c>
      <c r="F52" s="95">
        <f>('Scorer 1'!E11+'Scorer 2'!E11+'Scorer 3'!E11+'Scorer 4'!E11+'Scorer 5'!E11)/5</f>
        <v>0</v>
      </c>
      <c r="G52" s="95">
        <f>('Scorer 1'!F11+'Scorer 2'!F11+'Scorer 3'!F11+'Scorer 4'!F11+'Scorer 5'!F11)/5</f>
        <v>0</v>
      </c>
      <c r="H52" s="95">
        <f>('Scorer 1'!G11+'Scorer 2'!G11+'Scorer 3'!G11+'Scorer 4'!G11+'Scorer 5'!G11)/5</f>
        <v>0</v>
      </c>
      <c r="I52" s="95">
        <f>('Scorer 1'!H11+'Scorer 2'!H11+'Scorer 3'!H11+'Scorer 4'!H11+'Scorer 5'!H11)/5</f>
        <v>0</v>
      </c>
      <c r="J52" s="95">
        <f>('Scorer 1'!I11+'Scorer 2'!I11+'Scorer 3'!I11+'Scorer 4'!I11+'Scorer 5'!I11)/5</f>
        <v>1</v>
      </c>
      <c r="K52" s="95">
        <f>('Scorer 1'!J11+'Scorer 2'!J11+'Scorer 3'!J11+'Scorer 4'!J11+'Scorer 5'!J11)/5</f>
        <v>0</v>
      </c>
      <c r="L52" s="89">
        <f t="shared" si="0"/>
        <v>16.333333333333332</v>
      </c>
      <c r="M52" s="94">
        <f t="shared" si="1"/>
        <v>13.333333333333334</v>
      </c>
      <c r="O52" s="91"/>
    </row>
    <row r="53" spans="1:15" s="55" customFormat="1" ht="30" customHeight="1" x14ac:dyDescent="0.15">
      <c r="A53" s="65">
        <f t="shared" si="2"/>
        <v>49</v>
      </c>
      <c r="B53" s="68" t="s">
        <v>205</v>
      </c>
      <c r="C53" s="70" t="s">
        <v>206</v>
      </c>
      <c r="D53" s="95">
        <f>('Scorer 1'!C12+'Scorer 2'!C12+'Scorer 3'!C12+'Scorer 4'!C12+'Scorer 5'!C12)/5</f>
        <v>2.2000000000000002</v>
      </c>
      <c r="E53" s="95">
        <f>('Scorer 1'!D12+'Scorer 2'!D12+'Scorer 3'!D12+'Scorer 4'!D12+'Scorer 5'!D12)/5</f>
        <v>1.8</v>
      </c>
      <c r="F53" s="95">
        <f>('Scorer 1'!E12+'Scorer 2'!E12+'Scorer 3'!E12+'Scorer 4'!E12+'Scorer 5'!E12)/5</f>
        <v>2</v>
      </c>
      <c r="G53" s="95">
        <f>('Scorer 1'!F12+'Scorer 2'!F12+'Scorer 3'!F12+'Scorer 4'!F12+'Scorer 5'!F12)/5</f>
        <v>0</v>
      </c>
      <c r="H53" s="95">
        <f>('Scorer 1'!G12+'Scorer 2'!G12+'Scorer 3'!G12+'Scorer 4'!G12+'Scorer 5'!G12)/5</f>
        <v>0</v>
      </c>
      <c r="I53" s="95">
        <f>('Scorer 1'!H12+'Scorer 2'!H12+'Scorer 3'!H12+'Scorer 4'!H12+'Scorer 5'!H12)/5</f>
        <v>0.8</v>
      </c>
      <c r="J53" s="95">
        <f>('Scorer 1'!I12+'Scorer 2'!I12+'Scorer 3'!I12+'Scorer 4'!I12+'Scorer 5'!I12)/5</f>
        <v>0</v>
      </c>
      <c r="K53" s="95">
        <f>('Scorer 1'!J12+'Scorer 2'!J12+'Scorer 3'!J12+'Scorer 4'!J12+'Scorer 5'!J12)/5</f>
        <v>0</v>
      </c>
      <c r="L53" s="89">
        <f t="shared" si="0"/>
        <v>36.333333333333336</v>
      </c>
      <c r="M53" s="94">
        <f t="shared" si="1"/>
        <v>28.333333333333332</v>
      </c>
      <c r="O53" s="91"/>
    </row>
    <row r="54" spans="1:15" s="55" customFormat="1" ht="30" customHeight="1" x14ac:dyDescent="0.15">
      <c r="A54" s="65">
        <f t="shared" si="2"/>
        <v>50</v>
      </c>
      <c r="B54" s="68" t="s">
        <v>207</v>
      </c>
      <c r="C54" s="70" t="s">
        <v>31</v>
      </c>
      <c r="D54" s="95">
        <f>('Scorer 1'!C13+'Scorer 2'!C13+'Scorer 3'!C13+'Scorer 4'!C13+'Scorer 5'!C13)/5</f>
        <v>2</v>
      </c>
      <c r="E54" s="95" t="e">
        <f>('Scorer 1'!D13+'Scorer 2'!D13+'Scorer 3'!D13+'Scorer 4'!D13+'Scorer 5'!D13)/5</f>
        <v>#VALUE!</v>
      </c>
      <c r="F54" s="95">
        <f>('Scorer 1'!E13+'Scorer 2'!E13+'Scorer 3'!E13+'Scorer 4'!E13+'Scorer 5'!E13)/5</f>
        <v>1</v>
      </c>
      <c r="G54" s="95">
        <f>('Scorer 1'!F13+'Scorer 2'!F13+'Scorer 3'!F13+'Scorer 4'!F13+'Scorer 5'!F13)/5</f>
        <v>0.2</v>
      </c>
      <c r="H54" s="95">
        <f>('Scorer 1'!G13+'Scorer 2'!G13+'Scorer 3'!G13+'Scorer 4'!G13+'Scorer 5'!G13)/5</f>
        <v>0</v>
      </c>
      <c r="I54" s="95">
        <f>('Scorer 1'!H13+'Scorer 2'!H13+'Scorer 3'!H13+'Scorer 4'!H13+'Scorer 5'!H13)/5</f>
        <v>0</v>
      </c>
      <c r="J54" s="95">
        <f>('Scorer 1'!I13+'Scorer 2'!I13+'Scorer 3'!I13+'Scorer 4'!I13+'Scorer 5'!I13)/5</f>
        <v>0</v>
      </c>
      <c r="K54" s="95">
        <f>('Scorer 1'!J13+'Scorer 2'!J13+'Scorer 3'!J13+'Scorer 4'!J13+'Scorer 5'!J13)/5</f>
        <v>0.2</v>
      </c>
      <c r="L54" s="89" t="e">
        <f t="shared" si="0"/>
        <v>#VALUE!</v>
      </c>
      <c r="M54" s="94" t="e">
        <f t="shared" si="1"/>
        <v>#VALUE!</v>
      </c>
      <c r="O54" s="91"/>
    </row>
    <row r="55" spans="1:15" s="55" customFormat="1" ht="49.5" customHeight="1" x14ac:dyDescent="0.15">
      <c r="A55" s="65">
        <f t="shared" si="2"/>
        <v>51</v>
      </c>
      <c r="B55" s="66" t="s">
        <v>208</v>
      </c>
      <c r="C55" s="71" t="s">
        <v>209</v>
      </c>
      <c r="D55" s="95">
        <f>('Scorer 1'!C37+'Scorer 2'!C37+'Scorer 3'!C37+'Scorer 4'!C37+'Scorer 5'!C37)/5</f>
        <v>2.2000000000000002</v>
      </c>
      <c r="E55" s="95">
        <f>('Scorer 1'!D37+'Scorer 2'!D37+'Scorer 3'!D37+'Scorer 4'!D37+'Scorer 5'!D37)/5</f>
        <v>1.6</v>
      </c>
      <c r="F55" s="95">
        <f>('Scorer 1'!E37+'Scorer 2'!E37+'Scorer 3'!E37+'Scorer 4'!E37+'Scorer 5'!E37)/5</f>
        <v>0</v>
      </c>
      <c r="G55" s="95">
        <f>('Scorer 1'!F37+'Scorer 2'!F37+'Scorer 3'!F37+'Scorer 4'!F37+'Scorer 5'!F37)/5</f>
        <v>2.6</v>
      </c>
      <c r="H55" s="95">
        <f>('Scorer 1'!G37+'Scorer 2'!G37+'Scorer 3'!G37+'Scorer 4'!G37+'Scorer 5'!G37)/5</f>
        <v>2.8</v>
      </c>
      <c r="I55" s="95">
        <f>('Scorer 1'!H37+'Scorer 2'!H37+'Scorer 3'!H37+'Scorer 4'!H37+'Scorer 5'!H37)/5</f>
        <v>0</v>
      </c>
      <c r="J55" s="95">
        <f>('Scorer 1'!I37+'Scorer 2'!I37+'Scorer 3'!I37+'Scorer 4'!I37+'Scorer 5'!I37)/5</f>
        <v>1.4</v>
      </c>
      <c r="K55" s="95">
        <f>('Scorer 1'!J37+'Scorer 2'!J37+'Scorer 3'!J37+'Scorer 4'!J37+'Scorer 5'!J37)/5</f>
        <v>1</v>
      </c>
      <c r="L55" s="88">
        <f t="shared" si="0"/>
        <v>48.666666666666664</v>
      </c>
      <c r="M55" s="93">
        <f t="shared" si="1"/>
        <v>48.333333333333336</v>
      </c>
      <c r="O55" s="91"/>
    </row>
    <row r="56" spans="1:15" s="55" customFormat="1" ht="30" customHeight="1" x14ac:dyDescent="0.15">
      <c r="A56" s="65">
        <f t="shared" si="2"/>
        <v>52</v>
      </c>
      <c r="B56" s="66" t="s">
        <v>210</v>
      </c>
      <c r="C56" s="71" t="s">
        <v>211</v>
      </c>
      <c r="D56" s="95">
        <f>('Scorer 1'!C38+'Scorer 2'!C38+'Scorer 3'!C38+'Scorer 4'!C38+'Scorer 5'!C38)/5</f>
        <v>2</v>
      </c>
      <c r="E56" s="95">
        <f>('Scorer 1'!D38+'Scorer 2'!D38+'Scorer 3'!D38+'Scorer 4'!D38+'Scorer 5'!D38)/5</f>
        <v>1.6</v>
      </c>
      <c r="F56" s="95">
        <f>('Scorer 1'!E38+'Scorer 2'!E38+'Scorer 3'!E38+'Scorer 4'!E38+'Scorer 5'!E38)/5</f>
        <v>0</v>
      </c>
      <c r="G56" s="95">
        <f>('Scorer 1'!F38+'Scorer 2'!F38+'Scorer 3'!F38+'Scorer 4'!F38+'Scorer 5'!F38)/5</f>
        <v>1.4</v>
      </c>
      <c r="H56" s="95">
        <f>('Scorer 1'!G38+'Scorer 2'!G38+'Scorer 3'!G38+'Scorer 4'!G38+'Scorer 5'!G38)/5</f>
        <v>1.4</v>
      </c>
      <c r="I56" s="95">
        <f>('Scorer 1'!H38+'Scorer 2'!H38+'Scorer 3'!H38+'Scorer 4'!H38+'Scorer 5'!H38)/5</f>
        <v>0</v>
      </c>
      <c r="J56" s="95">
        <f>('Scorer 1'!I38+'Scorer 2'!I38+'Scorer 3'!I38+'Scorer 4'!I38+'Scorer 5'!I38)/5</f>
        <v>2.4</v>
      </c>
      <c r="K56" s="95">
        <f>('Scorer 1'!J38+'Scorer 2'!J38+'Scorer 3'!J38+'Scorer 4'!J38+'Scorer 5'!J38)/5</f>
        <v>0.8</v>
      </c>
      <c r="L56" s="88">
        <f t="shared" si="0"/>
        <v>41.333333333333336</v>
      </c>
      <c r="M56" s="93">
        <f t="shared" si="1"/>
        <v>40</v>
      </c>
      <c r="O56" s="91"/>
    </row>
    <row r="57" spans="1:15" s="55" customFormat="1" ht="30" customHeight="1" x14ac:dyDescent="0.15">
      <c r="A57" s="65">
        <f t="shared" si="2"/>
        <v>53</v>
      </c>
      <c r="B57" s="66" t="s">
        <v>212</v>
      </c>
      <c r="C57" s="71" t="s">
        <v>213</v>
      </c>
      <c r="D57" s="95">
        <f>('Scorer 1'!C39+'Scorer 2'!C39+'Scorer 3'!C39+'Scorer 4'!C39+'Scorer 5'!C39)/5</f>
        <v>1.2</v>
      </c>
      <c r="E57" s="95">
        <f>('Scorer 1'!D39+'Scorer 2'!D39+'Scorer 3'!D39+'Scorer 4'!D39+'Scorer 5'!D39)/5</f>
        <v>1</v>
      </c>
      <c r="F57" s="95">
        <f>('Scorer 1'!E39+'Scorer 2'!E39+'Scorer 3'!E39+'Scorer 4'!E39+'Scorer 5'!E39)/5</f>
        <v>0</v>
      </c>
      <c r="G57" s="95">
        <f>('Scorer 1'!F39+'Scorer 2'!F39+'Scorer 3'!F39+'Scorer 4'!F39+'Scorer 5'!F39)/5</f>
        <v>1.2</v>
      </c>
      <c r="H57" s="95">
        <f>('Scorer 1'!G39+'Scorer 2'!G39+'Scorer 3'!G39+'Scorer 4'!G39+'Scorer 5'!G39)/5</f>
        <v>3</v>
      </c>
      <c r="I57" s="95">
        <f>('Scorer 1'!H39+'Scorer 2'!H39+'Scorer 3'!H39+'Scorer 4'!H39+'Scorer 5'!H39)/5</f>
        <v>0</v>
      </c>
      <c r="J57" s="95">
        <f>('Scorer 1'!I39+'Scorer 2'!I39+'Scorer 3'!I39+'Scorer 4'!I39+'Scorer 5'!I39)/5</f>
        <v>2.2000000000000002</v>
      </c>
      <c r="K57" s="95">
        <f>('Scorer 1'!J39+'Scorer 2'!J39+'Scorer 3'!J39+'Scorer 4'!J39+'Scorer 5'!J39)/5</f>
        <v>1</v>
      </c>
      <c r="L57" s="88">
        <f t="shared" si="0"/>
        <v>37.666666666666664</v>
      </c>
      <c r="M57" s="93">
        <f t="shared" si="1"/>
        <v>40</v>
      </c>
      <c r="O57" s="91"/>
    </row>
    <row r="58" spans="1:15" s="55" customFormat="1" ht="30" customHeight="1" x14ac:dyDescent="0.15">
      <c r="A58" s="65">
        <f t="shared" si="2"/>
        <v>54</v>
      </c>
      <c r="B58" s="66" t="s">
        <v>214</v>
      </c>
      <c r="C58" s="67" t="s">
        <v>215</v>
      </c>
      <c r="D58" s="95">
        <f>('Scorer 1'!C40+'Scorer 2'!C40+'Scorer 3'!C40+'Scorer 4'!C40+'Scorer 5'!C40)/5</f>
        <v>1.2</v>
      </c>
      <c r="E58" s="95">
        <f>('Scorer 1'!D40+'Scorer 2'!D40+'Scorer 3'!D40+'Scorer 4'!D40+'Scorer 5'!D40)/5</f>
        <v>0.8</v>
      </c>
      <c r="F58" s="95">
        <f>('Scorer 1'!E40+'Scorer 2'!E40+'Scorer 3'!E40+'Scorer 4'!E40+'Scorer 5'!E40)/5</f>
        <v>0</v>
      </c>
      <c r="G58" s="95">
        <f>('Scorer 1'!F40+'Scorer 2'!F40+'Scorer 3'!F40+'Scorer 4'!F40+'Scorer 5'!F40)/5</f>
        <v>0.4</v>
      </c>
      <c r="H58" s="95">
        <f>('Scorer 1'!G40+'Scorer 2'!G40+'Scorer 3'!G40+'Scorer 4'!G40+'Scorer 5'!G40)/5</f>
        <v>0</v>
      </c>
      <c r="I58" s="95">
        <f>('Scorer 1'!H40+'Scorer 2'!H40+'Scorer 3'!H40+'Scorer 4'!H40+'Scorer 5'!H40)/5</f>
        <v>0</v>
      </c>
      <c r="J58" s="95">
        <f>('Scorer 1'!I40+'Scorer 2'!I40+'Scorer 3'!I40+'Scorer 4'!I40+'Scorer 5'!I40)/5</f>
        <v>1.8</v>
      </c>
      <c r="K58" s="95">
        <f>('Scorer 1'!J40+'Scorer 2'!J40+'Scorer 3'!J40+'Scorer 4'!J40+'Scorer 5'!J40)/5</f>
        <v>0.8</v>
      </c>
      <c r="L58" s="88">
        <f t="shared" si="0"/>
        <v>22</v>
      </c>
      <c r="M58" s="93">
        <f t="shared" si="1"/>
        <v>20.833333333333332</v>
      </c>
      <c r="O58" s="91"/>
    </row>
    <row r="59" spans="1:15" s="55" customFormat="1" ht="30" customHeight="1" x14ac:dyDescent="0.15">
      <c r="A59" s="65">
        <f t="shared" si="2"/>
        <v>55</v>
      </c>
      <c r="B59" s="66" t="s">
        <v>216</v>
      </c>
      <c r="C59" s="67" t="s">
        <v>217</v>
      </c>
      <c r="D59" s="95">
        <f>('Scorer 1'!C41+'Scorer 2'!C41+'Scorer 3'!C41+'Scorer 4'!C41+'Scorer 5'!C41)/5</f>
        <v>1.2</v>
      </c>
      <c r="E59" s="95">
        <f>('Scorer 1'!D41+'Scorer 2'!D41+'Scorer 3'!D41+'Scorer 4'!D41+'Scorer 5'!D41)/5</f>
        <v>0.8</v>
      </c>
      <c r="F59" s="95">
        <f>('Scorer 1'!E41+'Scorer 2'!E41+'Scorer 3'!E41+'Scorer 4'!E41+'Scorer 5'!E41)/5</f>
        <v>0</v>
      </c>
      <c r="G59" s="95">
        <f>('Scorer 1'!F41+'Scorer 2'!F41+'Scorer 3'!F41+'Scorer 4'!F41+'Scorer 5'!F41)/5</f>
        <v>1.4</v>
      </c>
      <c r="H59" s="95">
        <f>('Scorer 1'!G41+'Scorer 2'!G41+'Scorer 3'!G41+'Scorer 4'!G41+'Scorer 5'!G41)/5</f>
        <v>2.8</v>
      </c>
      <c r="I59" s="95">
        <f>('Scorer 1'!H41+'Scorer 2'!H41+'Scorer 3'!H41+'Scorer 4'!H41+'Scorer 5'!H41)/5</f>
        <v>0</v>
      </c>
      <c r="J59" s="95">
        <f>('Scorer 1'!I41+'Scorer 2'!I41+'Scorer 3'!I41+'Scorer 4'!I41+'Scorer 5'!I41)/5</f>
        <v>1.8</v>
      </c>
      <c r="K59" s="95">
        <f>('Scorer 1'!J41+'Scorer 2'!J41+'Scorer 3'!J41+'Scorer 4'!J41+'Scorer 5'!J41)/5</f>
        <v>1</v>
      </c>
      <c r="L59" s="88">
        <f t="shared" si="0"/>
        <v>35.333333333333336</v>
      </c>
      <c r="M59" s="93">
        <f t="shared" si="1"/>
        <v>37.5</v>
      </c>
      <c r="O59" s="91"/>
    </row>
    <row r="60" spans="1:15" s="55" customFormat="1" ht="30" customHeight="1" x14ac:dyDescent="0.15">
      <c r="A60" s="65">
        <f t="shared" si="2"/>
        <v>56</v>
      </c>
      <c r="B60" s="66" t="s">
        <v>218</v>
      </c>
      <c r="C60" s="71" t="s">
        <v>88</v>
      </c>
      <c r="D60" s="95">
        <f>('Scorer 1'!C42+'Scorer 2'!C42+'Scorer 3'!C42+'Scorer 4'!C42+'Scorer 5'!C42)/5</f>
        <v>1.4</v>
      </c>
      <c r="E60" s="95">
        <f>('Scorer 1'!D42+'Scorer 2'!D42+'Scorer 3'!D42+'Scorer 4'!D42+'Scorer 5'!D42)/5</f>
        <v>0.8</v>
      </c>
      <c r="F60" s="95">
        <f>('Scorer 1'!E42+'Scorer 2'!E42+'Scorer 3'!E42+'Scorer 4'!E42+'Scorer 5'!E42)/5</f>
        <v>0</v>
      </c>
      <c r="G60" s="95">
        <f>('Scorer 1'!F42+'Scorer 2'!F42+'Scorer 3'!F42+'Scorer 4'!F42+'Scorer 5'!F42)/5</f>
        <v>1.8</v>
      </c>
      <c r="H60" s="95">
        <f>('Scorer 1'!G42+'Scorer 2'!G42+'Scorer 3'!G42+'Scorer 4'!G42+'Scorer 5'!G42)/5</f>
        <v>2.8</v>
      </c>
      <c r="I60" s="95">
        <f>('Scorer 1'!H42+'Scorer 2'!H42+'Scorer 3'!H42+'Scorer 4'!H42+'Scorer 5'!H42)/5</f>
        <v>0</v>
      </c>
      <c r="J60" s="95">
        <f>('Scorer 1'!I42+'Scorer 2'!I42+'Scorer 3'!I42+'Scorer 4'!I42+'Scorer 5'!I42)/5</f>
        <v>1.6</v>
      </c>
      <c r="K60" s="95">
        <f>('Scorer 1'!J42+'Scorer 2'!J42+'Scorer 3'!J42+'Scorer 4'!J42+'Scorer 5'!J42)/5</f>
        <v>0.8</v>
      </c>
      <c r="L60" s="88">
        <f t="shared" si="0"/>
        <v>36.666666666666664</v>
      </c>
      <c r="M60" s="93">
        <f t="shared" si="1"/>
        <v>38.333333333333336</v>
      </c>
      <c r="O60" s="91"/>
    </row>
    <row r="61" spans="1:15" s="55" customFormat="1" ht="30" customHeight="1" x14ac:dyDescent="0.15">
      <c r="A61" s="65">
        <f t="shared" si="2"/>
        <v>57</v>
      </c>
      <c r="B61" s="68" t="s">
        <v>219</v>
      </c>
      <c r="C61" s="69" t="s">
        <v>220</v>
      </c>
      <c r="D61" s="95">
        <f>('Scorer 1'!C46+'Scorer 2'!C46+'Scorer 3'!C46+'Scorer 4'!C46+'Scorer 5'!C46)/5</f>
        <v>2.2000000000000002</v>
      </c>
      <c r="E61" s="95">
        <f>('Scorer 1'!D46+'Scorer 2'!D46+'Scorer 3'!D46+'Scorer 4'!D46+'Scorer 5'!D46)/5</f>
        <v>2</v>
      </c>
      <c r="F61" s="95">
        <f>('Scorer 1'!E46+'Scorer 2'!E46+'Scorer 3'!E46+'Scorer 4'!E46+'Scorer 5'!E46)/5</f>
        <v>2</v>
      </c>
      <c r="G61" s="95">
        <f>('Scorer 1'!F46+'Scorer 2'!F46+'Scorer 3'!F46+'Scorer 4'!F46+'Scorer 5'!F46)/5</f>
        <v>0.2</v>
      </c>
      <c r="H61" s="95">
        <f>('Scorer 1'!G46+'Scorer 2'!G46+'Scorer 3'!G46+'Scorer 4'!G46+'Scorer 5'!G46)/5</f>
        <v>0</v>
      </c>
      <c r="I61" s="95">
        <f>('Scorer 1'!H46+'Scorer 2'!H46+'Scorer 3'!H46+'Scorer 4'!H46+'Scorer 5'!H46)/5</f>
        <v>0</v>
      </c>
      <c r="J61" s="95">
        <f>('Scorer 1'!I46+'Scorer 2'!I46+'Scorer 3'!I46+'Scorer 4'!I46+'Scorer 5'!I46)/5</f>
        <v>1</v>
      </c>
      <c r="K61" s="95">
        <f>('Scorer 1'!J46+'Scorer 2'!J46+'Scorer 3'!J46+'Scorer 4'!J46+'Scorer 5'!J46)/5</f>
        <v>0.2</v>
      </c>
      <c r="L61" s="89">
        <f t="shared" si="0"/>
        <v>39.333333333333336</v>
      </c>
      <c r="M61" s="94">
        <f t="shared" si="1"/>
        <v>31.666666666666668</v>
      </c>
      <c r="O61" s="91"/>
    </row>
    <row r="62" spans="1:15" s="55" customFormat="1" ht="30" customHeight="1" x14ac:dyDescent="0.15">
      <c r="A62" s="65">
        <f t="shared" si="2"/>
        <v>58</v>
      </c>
      <c r="B62" s="68" t="s">
        <v>221</v>
      </c>
      <c r="C62" s="69" t="s">
        <v>222</v>
      </c>
      <c r="D62" s="95">
        <f>('Scorer 1'!C47+'Scorer 2'!C47+'Scorer 3'!C47+'Scorer 4'!C47+'Scorer 5'!C47)/5</f>
        <v>1</v>
      </c>
      <c r="E62" s="95">
        <f>('Scorer 1'!D47+'Scorer 2'!D47+'Scorer 3'!D47+'Scorer 4'!D47+'Scorer 5'!D47)/5</f>
        <v>1</v>
      </c>
      <c r="F62" s="95">
        <f>('Scorer 1'!E47+'Scorer 2'!E47+'Scorer 3'!E47+'Scorer 4'!E47+'Scorer 5'!E47)/5</f>
        <v>1</v>
      </c>
      <c r="G62" s="95">
        <f>('Scorer 1'!F47+'Scorer 2'!F47+'Scorer 3'!F47+'Scorer 4'!F47+'Scorer 5'!F47)/5</f>
        <v>2</v>
      </c>
      <c r="H62" s="95">
        <f>('Scorer 1'!G47+'Scorer 2'!G47+'Scorer 3'!G47+'Scorer 4'!G47+'Scorer 5'!G47)/5</f>
        <v>2</v>
      </c>
      <c r="I62" s="95">
        <f>('Scorer 1'!H47+'Scorer 2'!H47+'Scorer 3'!H47+'Scorer 4'!H47+'Scorer 5'!H47)/5</f>
        <v>0</v>
      </c>
      <c r="J62" s="95">
        <f>('Scorer 1'!I47+'Scorer 2'!I47+'Scorer 3'!I47+'Scorer 4'!I47+'Scorer 5'!I47)/5</f>
        <v>2</v>
      </c>
      <c r="K62" s="95">
        <f>('Scorer 1'!J47+'Scorer 2'!J47+'Scorer 3'!J47+'Scorer 4'!J47+'Scorer 5'!J47)/5</f>
        <v>0.2</v>
      </c>
      <c r="L62" s="89">
        <f t="shared" si="0"/>
        <v>37.333333333333336</v>
      </c>
      <c r="M62" s="94">
        <f t="shared" si="1"/>
        <v>38.333333333333336</v>
      </c>
      <c r="O62" s="91"/>
    </row>
    <row r="63" spans="1:15" s="55" customFormat="1" ht="30" customHeight="1" x14ac:dyDescent="0.15">
      <c r="A63" s="65">
        <f t="shared" si="2"/>
        <v>59</v>
      </c>
      <c r="B63" s="68" t="s">
        <v>223</v>
      </c>
      <c r="C63" s="69" t="s">
        <v>100</v>
      </c>
      <c r="D63" s="95">
        <f>('Scorer 1'!C48+'Scorer 2'!C48+'Scorer 3'!C48+'Scorer 4'!C48+'Scorer 5'!C48)/5</f>
        <v>2</v>
      </c>
      <c r="E63" s="95">
        <f>('Scorer 1'!D48+'Scorer 2'!D48+'Scorer 3'!D48+'Scorer 4'!D48+'Scorer 5'!D48)/5</f>
        <v>1</v>
      </c>
      <c r="F63" s="95">
        <f>('Scorer 1'!E48+'Scorer 2'!E48+'Scorer 3'!E48+'Scorer 4'!E48+'Scorer 5'!E48)/5</f>
        <v>1</v>
      </c>
      <c r="G63" s="95">
        <f>('Scorer 1'!F48+'Scorer 2'!F48+'Scorer 3'!F48+'Scorer 4'!F48+'Scorer 5'!F48)/5</f>
        <v>1</v>
      </c>
      <c r="H63" s="95">
        <f>('Scorer 1'!G48+'Scorer 2'!G48+'Scorer 3'!G48+'Scorer 4'!G48+'Scorer 5'!G48)/5</f>
        <v>0</v>
      </c>
      <c r="I63" s="95">
        <f>('Scorer 1'!H48+'Scorer 2'!H48+'Scorer 3'!H48+'Scorer 4'!H48+'Scorer 5'!H48)/5</f>
        <v>0</v>
      </c>
      <c r="J63" s="95">
        <f>('Scorer 1'!I48+'Scorer 2'!I48+'Scorer 3'!I48+'Scorer 4'!I48+'Scorer 5'!I48)/5</f>
        <v>0.2</v>
      </c>
      <c r="K63" s="95">
        <f>('Scorer 1'!J48+'Scorer 2'!J48+'Scorer 3'!J48+'Scorer 4'!J48+'Scorer 5'!J48)/5</f>
        <v>0</v>
      </c>
      <c r="L63" s="89">
        <f t="shared" si="0"/>
        <v>27.333333333333332</v>
      </c>
      <c r="M63" s="94">
        <f t="shared" si="1"/>
        <v>21.666666666666668</v>
      </c>
      <c r="O63" s="91"/>
    </row>
    <row r="64" spans="1:15" s="55" customFormat="1" ht="30" customHeight="1" x14ac:dyDescent="0.15">
      <c r="A64" s="65">
        <f t="shared" si="2"/>
        <v>60</v>
      </c>
      <c r="B64" s="68" t="s">
        <v>224</v>
      </c>
      <c r="C64" s="69" t="s">
        <v>225</v>
      </c>
      <c r="D64" s="95">
        <v>3</v>
      </c>
      <c r="E64" s="95">
        <v>3</v>
      </c>
      <c r="F64" s="95">
        <v>3</v>
      </c>
      <c r="G64" s="95">
        <v>2</v>
      </c>
      <c r="H64" s="95">
        <v>3</v>
      </c>
      <c r="I64" s="95">
        <v>0</v>
      </c>
      <c r="J64" s="95">
        <v>0</v>
      </c>
      <c r="K64" s="95">
        <v>3</v>
      </c>
      <c r="L64" s="89">
        <f t="shared" si="0"/>
        <v>76.666666666666671</v>
      </c>
      <c r="M64" s="94">
        <f t="shared" si="1"/>
        <v>70.833333333333329</v>
      </c>
      <c r="O64" s="91"/>
    </row>
    <row r="65" spans="1:15" s="55" customFormat="1" ht="30" customHeight="1" x14ac:dyDescent="0.15">
      <c r="A65" s="65">
        <f t="shared" si="2"/>
        <v>61</v>
      </c>
      <c r="B65" s="78" t="s">
        <v>105</v>
      </c>
      <c r="C65" s="79" t="s">
        <v>106</v>
      </c>
      <c r="D65" s="95">
        <f>('Scorer 1'!C51+'Scorer 2'!C51+'Scorer 3'!C51+'Scorer 4'!C51+'Scorer 5'!C51)/5</f>
        <v>1.8</v>
      </c>
      <c r="E65" s="95">
        <f>('Scorer 1'!D51+'Scorer 2'!D51+'Scorer 3'!D51+'Scorer 4'!D51+'Scorer 5'!D51)/5</f>
        <v>0.8</v>
      </c>
      <c r="F65" s="95">
        <f>('Scorer 1'!E51+'Scorer 2'!E51+'Scorer 3'!E51+'Scorer 4'!E51+'Scorer 5'!E51)/5</f>
        <v>2</v>
      </c>
      <c r="G65" s="95">
        <f>('Scorer 1'!F51+'Scorer 2'!F51+'Scorer 3'!F51+'Scorer 4'!F51+'Scorer 5'!F51)/5</f>
        <v>0.2</v>
      </c>
      <c r="H65" s="95">
        <f>('Scorer 1'!G51+'Scorer 2'!G51+'Scorer 3'!G51+'Scorer 4'!G51+'Scorer 5'!G51)/5</f>
        <v>0.6</v>
      </c>
      <c r="I65" s="95">
        <f>('Scorer 1'!H51+'Scorer 2'!H51+'Scorer 3'!H51+'Scorer 4'!H51+'Scorer 5'!H51)/5</f>
        <v>0</v>
      </c>
      <c r="J65" s="95">
        <f>('Scorer 1'!I51+'Scorer 2'!I51+'Scorer 3'!I51+'Scorer 4'!I51+'Scorer 5'!I51)/5</f>
        <v>2.4</v>
      </c>
      <c r="K65" s="95">
        <f>('Scorer 1'!J51+'Scorer 2'!J51+'Scorer 3'!J51+'Scorer 4'!J51+'Scorer 5'!J51)/5</f>
        <v>2</v>
      </c>
      <c r="L65" s="88">
        <f t="shared" si="0"/>
        <v>43.333333333333336</v>
      </c>
      <c r="M65" s="93">
        <f t="shared" si="1"/>
        <v>40.833333333333336</v>
      </c>
      <c r="O65" s="91"/>
    </row>
    <row r="66" spans="1:15" s="55" customFormat="1" ht="30" customHeight="1" x14ac:dyDescent="0.15">
      <c r="A66" s="65">
        <f t="shared" si="2"/>
        <v>62</v>
      </c>
      <c r="B66" s="78" t="s">
        <v>107</v>
      </c>
      <c r="C66" s="79" t="s">
        <v>108</v>
      </c>
      <c r="D66" s="95">
        <f>('Scorer 1'!C52+'Scorer 2'!C52+'Scorer 3'!C52+'Scorer 4'!C52+'Scorer 5'!C52)/5</f>
        <v>1.8</v>
      </c>
      <c r="E66" s="95">
        <f>('Scorer 1'!D52+'Scorer 2'!D52+'Scorer 3'!D52+'Scorer 4'!D52+'Scorer 5'!D52)/5</f>
        <v>0.8</v>
      </c>
      <c r="F66" s="95">
        <f>('Scorer 1'!E52+'Scorer 2'!E52+'Scorer 3'!E52+'Scorer 4'!E52+'Scorer 5'!E52)/5</f>
        <v>2</v>
      </c>
      <c r="G66" s="95">
        <f>('Scorer 1'!F52+'Scorer 2'!F52+'Scorer 3'!F52+'Scorer 4'!F52+'Scorer 5'!F52)/5</f>
        <v>1</v>
      </c>
      <c r="H66" s="95">
        <f>('Scorer 1'!G52+'Scorer 2'!G52+'Scorer 3'!G52+'Scorer 4'!G52+'Scorer 5'!G52)/5</f>
        <v>2.6</v>
      </c>
      <c r="I66" s="95">
        <f>('Scorer 1'!H52+'Scorer 2'!H52+'Scorer 3'!H52+'Scorer 4'!H52+'Scorer 5'!H52)/5</f>
        <v>0</v>
      </c>
      <c r="J66" s="95">
        <f>('Scorer 1'!I52+'Scorer 2'!I52+'Scorer 3'!I52+'Scorer 4'!I52+'Scorer 5'!I52)/5</f>
        <v>2.4</v>
      </c>
      <c r="K66" s="95">
        <f>('Scorer 1'!J52+'Scorer 2'!J52+'Scorer 3'!J52+'Scorer 4'!J52+'Scorer 5'!J52)/5</f>
        <v>2.2000000000000002</v>
      </c>
      <c r="L66" s="88">
        <f t="shared" si="0"/>
        <v>53.333333333333336</v>
      </c>
      <c r="M66" s="93">
        <f t="shared" si="1"/>
        <v>53.333333333333336</v>
      </c>
      <c r="O66" s="91"/>
    </row>
    <row r="67" spans="1:15" s="55" customFormat="1" ht="30" customHeight="1" x14ac:dyDescent="0.15">
      <c r="A67" s="65">
        <f t="shared" si="2"/>
        <v>63</v>
      </c>
      <c r="B67" s="78" t="s">
        <v>109</v>
      </c>
      <c r="C67" s="79" t="s">
        <v>110</v>
      </c>
      <c r="D67" s="95">
        <f>('Scorer 1'!C53+'Scorer 2'!C53+'Scorer 3'!C53+'Scorer 4'!C53+'Scorer 5'!C53)/5</f>
        <v>1.8</v>
      </c>
      <c r="E67" s="95">
        <f>('Scorer 1'!D53+'Scorer 2'!D53+'Scorer 3'!D53+'Scorer 4'!D53+'Scorer 5'!D53)/5</f>
        <v>0.8</v>
      </c>
      <c r="F67" s="95">
        <f>('Scorer 1'!E53+'Scorer 2'!E53+'Scorer 3'!E53+'Scorer 4'!E53+'Scorer 5'!E53)/5</f>
        <v>2</v>
      </c>
      <c r="G67" s="95">
        <f>('Scorer 1'!F53+'Scorer 2'!F53+'Scorer 3'!F53+'Scorer 4'!F53+'Scorer 5'!F53)/5</f>
        <v>1</v>
      </c>
      <c r="H67" s="95">
        <f>('Scorer 1'!G53+'Scorer 2'!G53+'Scorer 3'!G53+'Scorer 4'!G53+'Scorer 5'!G53)/5</f>
        <v>2</v>
      </c>
      <c r="I67" s="95">
        <f>('Scorer 1'!H53+'Scorer 2'!H53+'Scorer 3'!H53+'Scorer 4'!H53+'Scorer 5'!H53)/5</f>
        <v>0</v>
      </c>
      <c r="J67" s="95">
        <f>('Scorer 1'!I53+'Scorer 2'!I53+'Scorer 3'!I53+'Scorer 4'!I53+'Scorer 5'!I53)/5</f>
        <v>2.4</v>
      </c>
      <c r="K67" s="95">
        <f>('Scorer 1'!J53+'Scorer 2'!J53+'Scorer 3'!J53+'Scorer 4'!J53+'Scorer 5'!J53)/5</f>
        <v>2.4</v>
      </c>
      <c r="L67" s="88">
        <f t="shared" si="0"/>
        <v>52</v>
      </c>
      <c r="M67" s="93">
        <f t="shared" si="1"/>
        <v>51.666666666666664</v>
      </c>
      <c r="O67" s="91"/>
    </row>
    <row r="68" spans="1:15" s="55" customFormat="1" ht="30" customHeight="1" x14ac:dyDescent="0.15">
      <c r="A68" s="65">
        <f t="shared" si="2"/>
        <v>64</v>
      </c>
      <c r="B68" s="78" t="s">
        <v>111</v>
      </c>
      <c r="C68" s="79" t="s">
        <v>112</v>
      </c>
      <c r="D68" s="95">
        <f>('Scorer 1'!C54+'Scorer 2'!C54+'Scorer 3'!C54+'Scorer 4'!C54+'Scorer 5'!C54)/5</f>
        <v>1.8</v>
      </c>
      <c r="E68" s="95">
        <f>('Scorer 1'!D54+'Scorer 2'!D54+'Scorer 3'!D54+'Scorer 4'!D54+'Scorer 5'!D54)/5</f>
        <v>0.8</v>
      </c>
      <c r="F68" s="95">
        <f>('Scorer 1'!E54+'Scorer 2'!E54+'Scorer 3'!E54+'Scorer 4'!E54+'Scorer 5'!E54)/5</f>
        <v>2</v>
      </c>
      <c r="G68" s="95">
        <f>('Scorer 1'!F54+'Scorer 2'!F54+'Scorer 3'!F54+'Scorer 4'!F54+'Scorer 5'!F54)/5</f>
        <v>1</v>
      </c>
      <c r="H68" s="95">
        <f>('Scorer 1'!G54+'Scorer 2'!G54+'Scorer 3'!G54+'Scorer 4'!G54+'Scorer 5'!G54)/5</f>
        <v>1.8</v>
      </c>
      <c r="I68" s="95">
        <f>('Scorer 1'!H54+'Scorer 2'!H54+'Scorer 3'!H54+'Scorer 4'!H54+'Scorer 5'!H54)/5</f>
        <v>0</v>
      </c>
      <c r="J68" s="95">
        <f>('Scorer 1'!I54+'Scorer 2'!I54+'Scorer 3'!I54+'Scorer 4'!I54+'Scorer 5'!I54)/5</f>
        <v>2.4</v>
      </c>
      <c r="K68" s="95">
        <f>('Scorer 1'!J54+'Scorer 2'!J54+'Scorer 3'!J54+'Scorer 4'!J54+'Scorer 5'!J54)/5</f>
        <v>2</v>
      </c>
      <c r="L68" s="88">
        <f t="shared" si="0"/>
        <v>50</v>
      </c>
      <c r="M68" s="93">
        <f t="shared" si="1"/>
        <v>49.166666666666664</v>
      </c>
      <c r="O68" s="91"/>
    </row>
    <row r="69" spans="1:15" s="55" customFormat="1" ht="30" customHeight="1" x14ac:dyDescent="0.15">
      <c r="A69" s="65">
        <f t="shared" si="2"/>
        <v>65</v>
      </c>
      <c r="B69" s="80" t="s">
        <v>113</v>
      </c>
      <c r="C69" s="81" t="s">
        <v>114</v>
      </c>
      <c r="D69" s="95">
        <f>('Scorer 1'!C55+'Scorer 2'!C55+'Scorer 3'!C55+'Scorer 4'!C55+'Scorer 5'!C55)/5</f>
        <v>1.8</v>
      </c>
      <c r="E69" s="95">
        <f>('Scorer 1'!D55+'Scorer 2'!D55+'Scorer 3'!D55+'Scorer 4'!D55+'Scorer 5'!D55)/5</f>
        <v>0.8</v>
      </c>
      <c r="F69" s="95">
        <f>('Scorer 1'!E55+'Scorer 2'!E55+'Scorer 3'!E55+'Scorer 4'!E55+'Scorer 5'!E55)/5</f>
        <v>0.8</v>
      </c>
      <c r="G69" s="95">
        <f>('Scorer 1'!F55+'Scorer 2'!F55+'Scorer 3'!F55+'Scorer 4'!F55+'Scorer 5'!F55)/5</f>
        <v>1</v>
      </c>
      <c r="H69" s="95">
        <f>('Scorer 1'!G55+'Scorer 2'!G55+'Scorer 3'!G55+'Scorer 4'!G55+'Scorer 5'!G55)/5</f>
        <v>2.6</v>
      </c>
      <c r="I69" s="95">
        <f>('Scorer 1'!H55+'Scorer 2'!H55+'Scorer 3'!H55+'Scorer 4'!H55+'Scorer 5'!H55)/5</f>
        <v>0</v>
      </c>
      <c r="J69" s="95">
        <f>('Scorer 1'!I55+'Scorer 2'!I55+'Scorer 3'!I55+'Scorer 4'!I55+'Scorer 5'!I55)/5</f>
        <v>2.4</v>
      </c>
      <c r="K69" s="95">
        <f>('Scorer 1'!J55+'Scorer 2'!J55+'Scorer 3'!J55+'Scorer 4'!J55+'Scorer 5'!J55)/5</f>
        <v>2</v>
      </c>
      <c r="L69" s="89">
        <f t="shared" si="0"/>
        <v>46.666666666666664</v>
      </c>
      <c r="M69" s="94">
        <f t="shared" si="1"/>
        <v>47.5</v>
      </c>
      <c r="O69" s="91"/>
    </row>
    <row r="70" spans="1:15" s="55" customFormat="1" ht="30" customHeight="1" x14ac:dyDescent="0.15">
      <c r="A70" s="65">
        <f t="shared" si="2"/>
        <v>66</v>
      </c>
      <c r="B70" s="80" t="s">
        <v>115</v>
      </c>
      <c r="C70" s="81" t="s">
        <v>114</v>
      </c>
      <c r="D70" s="95">
        <f>('Scorer 1'!C56+'Scorer 2'!C56+'Scorer 3'!C56+'Scorer 4'!C56+'Scorer 5'!C56)/5</f>
        <v>2</v>
      </c>
      <c r="E70" s="95">
        <f>('Scorer 1'!D56+'Scorer 2'!D56+'Scorer 3'!D56+'Scorer 4'!D56+'Scorer 5'!D56)/5</f>
        <v>1</v>
      </c>
      <c r="F70" s="95">
        <f>('Scorer 1'!E56+'Scorer 2'!E56+'Scorer 3'!E56+'Scorer 4'!E56+'Scorer 5'!E56)/5</f>
        <v>1</v>
      </c>
      <c r="G70" s="95">
        <f>('Scorer 1'!F56+'Scorer 2'!F56+'Scorer 3'!F56+'Scorer 4'!F56+'Scorer 5'!F56)/5</f>
        <v>1</v>
      </c>
      <c r="H70" s="95">
        <f>('Scorer 1'!G56+'Scorer 2'!G56+'Scorer 3'!G56+'Scorer 4'!G56+'Scorer 5'!G56)/5</f>
        <v>3</v>
      </c>
      <c r="I70" s="95">
        <f>('Scorer 1'!H56+'Scorer 2'!H56+'Scorer 3'!H56+'Scorer 4'!H56+'Scorer 5'!H56)/5</f>
        <v>0</v>
      </c>
      <c r="J70" s="95">
        <f>('Scorer 1'!I56+'Scorer 2'!I56+'Scorer 3'!I56+'Scorer 4'!I56+'Scorer 5'!I56)/5</f>
        <v>2.4</v>
      </c>
      <c r="K70" s="95">
        <f>('Scorer 1'!J56+'Scorer 2'!J56+'Scorer 3'!J56+'Scorer 4'!J56+'Scorer 5'!J56)/5</f>
        <v>2</v>
      </c>
      <c r="L70" s="89">
        <f t="shared" ref="L70:L72" si="3">(D$3*D70+E$3*E70+F$3*F70+G$3*G70+H$3*H70+I$3*I70+J$3*J70+K$3*K70)/3</f>
        <v>51.333333333333336</v>
      </c>
      <c r="M70" s="94">
        <f t="shared" ref="M70:M72" si="4">(D$4*D70+E$4*E70+F$4*F70+G$4*G70+H$4*H70+I$4*I70+J$4*J70+K$4*K70)/3</f>
        <v>51.666666666666664</v>
      </c>
      <c r="O70" s="91"/>
    </row>
    <row r="71" spans="1:15" s="55" customFormat="1" ht="30" customHeight="1" x14ac:dyDescent="0.15">
      <c r="A71" s="65">
        <f t="shared" si="2"/>
        <v>67</v>
      </c>
      <c r="B71" s="80" t="s">
        <v>116</v>
      </c>
      <c r="C71" s="81" t="s">
        <v>117</v>
      </c>
      <c r="D71" s="95">
        <f>('Scorer 1'!C57+'Scorer 2'!C57+'Scorer 3'!C57+'Scorer 4'!C57+'Scorer 5'!C57)/5</f>
        <v>1.8</v>
      </c>
      <c r="E71" s="95">
        <f>('Scorer 1'!D57+'Scorer 2'!D57+'Scorer 3'!D57+'Scorer 4'!D57+'Scorer 5'!D57)/5</f>
        <v>0.8</v>
      </c>
      <c r="F71" s="95">
        <f>('Scorer 1'!E57+'Scorer 2'!E57+'Scorer 3'!E57+'Scorer 4'!E57+'Scorer 5'!E57)/5</f>
        <v>0.8</v>
      </c>
      <c r="G71" s="95">
        <f>('Scorer 1'!F57+'Scorer 2'!F57+'Scorer 3'!F57+'Scorer 4'!F57+'Scorer 5'!F57)/5</f>
        <v>1</v>
      </c>
      <c r="H71" s="95">
        <f>('Scorer 1'!G57+'Scorer 2'!G57+'Scorer 3'!G57+'Scorer 4'!G57+'Scorer 5'!G57)/5</f>
        <v>2.6</v>
      </c>
      <c r="I71" s="95">
        <f>('Scorer 1'!H57+'Scorer 2'!H57+'Scorer 3'!H57+'Scorer 4'!H57+'Scorer 5'!H57)/5</f>
        <v>0</v>
      </c>
      <c r="J71" s="95">
        <f>('Scorer 1'!I57+'Scorer 2'!I57+'Scorer 3'!I57+'Scorer 4'!I57+'Scorer 5'!I57)/5</f>
        <v>2.4</v>
      </c>
      <c r="K71" s="95">
        <f>('Scorer 1'!J57+'Scorer 2'!J57+'Scorer 3'!J57+'Scorer 4'!J57+'Scorer 5'!J57)/5</f>
        <v>1.6</v>
      </c>
      <c r="L71" s="89">
        <f t="shared" si="3"/>
        <v>45.333333333333336</v>
      </c>
      <c r="M71" s="94">
        <f t="shared" si="4"/>
        <v>45.833333333333336</v>
      </c>
      <c r="O71" s="91"/>
    </row>
    <row r="72" spans="1:15" s="55" customFormat="1" ht="30" customHeight="1" x14ac:dyDescent="0.15">
      <c r="A72" s="65">
        <f t="shared" ref="A72" si="5">A71+1</f>
        <v>68</v>
      </c>
      <c r="B72" s="80" t="s">
        <v>118</v>
      </c>
      <c r="C72" s="81" t="s">
        <v>119</v>
      </c>
      <c r="D72" s="95">
        <f>('Scorer 1'!C58+'Scorer 2'!C58+'Scorer 3'!C58+'Scorer 4'!C58+'Scorer 5'!C58)/5</f>
        <v>1.4</v>
      </c>
      <c r="E72" s="95">
        <f>('Scorer 1'!D58+'Scorer 2'!D58+'Scorer 3'!D58+'Scorer 4'!D58+'Scorer 5'!D58)/5</f>
        <v>0.8</v>
      </c>
      <c r="F72" s="95">
        <f>('Scorer 1'!E58+'Scorer 2'!E58+'Scorer 3'!E58+'Scorer 4'!E58+'Scorer 5'!E58)/5</f>
        <v>0.6</v>
      </c>
      <c r="G72" s="95">
        <f>('Scorer 1'!F58+'Scorer 2'!F58+'Scorer 3'!F58+'Scorer 4'!F58+'Scorer 5'!F58)/5</f>
        <v>0.8</v>
      </c>
      <c r="H72" s="95">
        <f>('Scorer 1'!G58+'Scorer 2'!G58+'Scorer 3'!G58+'Scorer 4'!G58+'Scorer 5'!G58)/5</f>
        <v>2</v>
      </c>
      <c r="I72" s="95">
        <f>('Scorer 1'!H58+'Scorer 2'!H58+'Scorer 3'!H58+'Scorer 4'!H58+'Scorer 5'!H58)/5</f>
        <v>0</v>
      </c>
      <c r="J72" s="95">
        <f>('Scorer 1'!I58+'Scorer 2'!I58+'Scorer 3'!I58+'Scorer 4'!I58+'Scorer 5'!I58)/5</f>
        <v>2.2000000000000002</v>
      </c>
      <c r="K72" s="95">
        <f>('Scorer 1'!J58+'Scorer 2'!J58+'Scorer 3'!J58+'Scorer 4'!J58+'Scorer 5'!J58)/5</f>
        <v>1.8</v>
      </c>
      <c r="L72" s="89">
        <f t="shared" si="3"/>
        <v>39</v>
      </c>
      <c r="M72" s="94">
        <f t="shared" si="4"/>
        <v>40</v>
      </c>
      <c r="O72" s="91"/>
    </row>
    <row r="73" spans="1:15" x14ac:dyDescent="0.15">
      <c r="C73" s="61"/>
    </row>
    <row r="74" spans="1:15" x14ac:dyDescent="0.15">
      <c r="C74" s="61"/>
    </row>
    <row r="75" spans="1:15" x14ac:dyDescent="0.15">
      <c r="C75" s="61"/>
    </row>
    <row r="76" spans="1:15" x14ac:dyDescent="0.15">
      <c r="C76" s="60"/>
    </row>
    <row r="77" spans="1:15" x14ac:dyDescent="0.15">
      <c r="C77" s="61"/>
    </row>
    <row r="78" spans="1:15" x14ac:dyDescent="0.15">
      <c r="C78" s="61"/>
    </row>
    <row r="79" spans="1:15" x14ac:dyDescent="0.15">
      <c r="C79" s="61"/>
    </row>
    <row r="80" spans="1:15" x14ac:dyDescent="0.15">
      <c r="C80" s="61"/>
    </row>
    <row r="81" spans="1:12" x14ac:dyDescent="0.15">
      <c r="C81" s="61"/>
    </row>
    <row r="82" spans="1:12" s="55" customFormat="1" ht="30" hidden="1" customHeight="1" x14ac:dyDescent="0.15">
      <c r="A82" s="64"/>
      <c r="B82" s="58" t="s">
        <v>32</v>
      </c>
      <c r="C82" s="59" t="s">
        <v>33</v>
      </c>
      <c r="D82" s="56">
        <f>('Scorer 1'!C14+'Scorer 2'!C14+'Scorer 3'!C14+'Scorer 4'!C14+'Scorer 5'!C14)/5</f>
        <v>0.2</v>
      </c>
      <c r="E82" s="56">
        <f>('Scorer 1'!D14+'Scorer 2'!D14+'Scorer 3'!D14+'Scorer 4'!D14+'Scorer 5'!D14)/5</f>
        <v>0.8</v>
      </c>
      <c r="F82" s="56">
        <f>('Scorer 1'!E14+'Scorer 2'!E14+'Scorer 3'!E14+'Scorer 4'!E14+'Scorer 5'!E14)/5</f>
        <v>0</v>
      </c>
      <c r="G82" s="56">
        <f>('Scorer 1'!F14+'Scorer 2'!F14+'Scorer 3'!F14+'Scorer 4'!F14+'Scorer 5'!F14)/5</f>
        <v>0</v>
      </c>
      <c r="H82" s="56">
        <f>('Scorer 1'!G14+'Scorer 2'!G14+'Scorer 3'!G14+'Scorer 4'!G14+'Scorer 5'!G14)/5</f>
        <v>0</v>
      </c>
      <c r="I82" s="56">
        <f>('Scorer 1'!H14+'Scorer 2'!H14+'Scorer 3'!H14+'Scorer 4'!H14+'Scorer 5'!H14)/5</f>
        <v>0</v>
      </c>
      <c r="J82" s="56">
        <f>('Scorer 1'!I14+'Scorer 2'!I14+'Scorer 3'!I14+'Scorer 4'!I14+'Scorer 5'!I14)/5</f>
        <v>0</v>
      </c>
      <c r="K82" s="56">
        <f>('Scorer 1'!J14+'Scorer 2'!J14+'Scorer 3'!J14+'Scorer 4'!J14+'Scorer 5'!J14)/5</f>
        <v>0</v>
      </c>
      <c r="L82" s="91"/>
    </row>
    <row r="83" spans="1:12" s="55" customFormat="1" ht="30" hidden="1" customHeight="1" x14ac:dyDescent="0.15">
      <c r="A83" s="64"/>
      <c r="B83" s="58" t="s">
        <v>34</v>
      </c>
      <c r="C83" s="59" t="s">
        <v>35</v>
      </c>
      <c r="D83" s="56">
        <f>('Scorer 1'!C15+'Scorer 2'!C15+'Scorer 3'!C15+'Scorer 4'!C15+'Scorer 5'!C15)/5</f>
        <v>1.8</v>
      </c>
      <c r="E83" s="56">
        <f>('Scorer 1'!D15+'Scorer 2'!D15+'Scorer 3'!D15+'Scorer 4'!D15+'Scorer 5'!D15)/5</f>
        <v>0</v>
      </c>
      <c r="F83" s="56">
        <f>('Scorer 1'!E15+'Scorer 2'!E15+'Scorer 3'!E15+'Scorer 4'!E15+'Scorer 5'!E15)/5</f>
        <v>0</v>
      </c>
      <c r="G83" s="56">
        <f>('Scorer 1'!F15+'Scorer 2'!F15+'Scorer 3'!F15+'Scorer 4'!F15+'Scorer 5'!F15)/5</f>
        <v>0</v>
      </c>
      <c r="H83" s="56">
        <f>('Scorer 1'!G15+'Scorer 2'!G15+'Scorer 3'!G15+'Scorer 4'!G15+'Scorer 5'!G15)/5</f>
        <v>0</v>
      </c>
      <c r="I83" s="56">
        <f>('Scorer 1'!H15+'Scorer 2'!H15+'Scorer 3'!H15+'Scorer 4'!H15+'Scorer 5'!H15)/5</f>
        <v>0</v>
      </c>
      <c r="J83" s="56">
        <f>('Scorer 1'!I15+'Scorer 2'!I15+'Scorer 3'!I15+'Scorer 4'!I15+'Scorer 5'!I15)/5</f>
        <v>0</v>
      </c>
      <c r="K83" s="56">
        <f>('Scorer 1'!J15+'Scorer 2'!J15+'Scorer 3'!J15+'Scorer 4'!J15+'Scorer 5'!J15)/5</f>
        <v>0</v>
      </c>
      <c r="L83" s="91"/>
    </row>
  </sheetData>
  <mergeCells count="1">
    <mergeCell ref="A1:G1"/>
  </mergeCells>
  <conditionalFormatting sqref="D5:K7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{26FFC731-CF3A-41F0-9A8E-1B1887B4C1AF}</x14:id>
        </ext>
      </extLst>
    </cfRule>
  </conditionalFormatting>
  <dataValidations count="1">
    <dataValidation type="decimal" allowBlank="1" showDropDown="1" sqref="D5:D7 E5:K14 D15:K72 D82:K83" xr:uid="{4960C676-F600-4404-856E-46DBB3275170}">
      <formula1>1</formula1>
      <formula2>3</formula2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FFC731-CF3A-41F0-9A8E-1B1887B4C1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D5:K72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94063-CA34-4B59-BEBF-A70983546F01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0F6E-1D93-2545-9C4E-0DB652E9BFFC}">
  <dimension ref="A1:L16"/>
  <sheetViews>
    <sheetView workbookViewId="0"/>
  </sheetViews>
  <sheetFormatPr baseColWidth="10" defaultColWidth="10.83203125" defaultRowHeight="13" x14ac:dyDescent="0.15"/>
  <cols>
    <col min="1" max="1" width="24.1640625" style="34" bestFit="1" customWidth="1"/>
    <col min="2" max="2" width="20" style="34" customWidth="1"/>
    <col min="3" max="3" width="29" customWidth="1"/>
    <col min="4" max="4" width="20.33203125" style="38" bestFit="1" customWidth="1"/>
    <col min="5" max="5" width="21.5" customWidth="1"/>
    <col min="6" max="6" width="22" customWidth="1"/>
    <col min="7" max="7" width="25" customWidth="1"/>
    <col min="8" max="8" width="17.83203125" customWidth="1"/>
    <col min="9" max="9" width="19.5" customWidth="1"/>
    <col min="10" max="10" width="19.5" style="34" customWidth="1"/>
    <col min="11" max="11" width="13.33203125" customWidth="1"/>
    <col min="12" max="12" width="17.33203125" customWidth="1"/>
  </cols>
  <sheetData>
    <row r="1" spans="1:12" ht="214" customHeight="1" x14ac:dyDescent="0.15">
      <c r="B1" s="42" t="s">
        <v>149</v>
      </c>
      <c r="C1" s="42" t="s">
        <v>0</v>
      </c>
      <c r="D1" s="42" t="s">
        <v>153</v>
      </c>
      <c r="E1" s="16" t="s">
        <v>1</v>
      </c>
      <c r="F1" s="16" t="s">
        <v>2</v>
      </c>
      <c r="G1" s="16" t="s">
        <v>3</v>
      </c>
      <c r="H1" s="16" t="s">
        <v>4</v>
      </c>
      <c r="I1" s="16" t="s">
        <v>5</v>
      </c>
      <c r="J1" s="16" t="s">
        <v>148</v>
      </c>
      <c r="K1" s="16" t="s">
        <v>6</v>
      </c>
      <c r="L1" s="16" t="s">
        <v>7</v>
      </c>
    </row>
    <row r="2" spans="1:12" x14ac:dyDescent="0.15">
      <c r="A2" s="41" t="s">
        <v>134</v>
      </c>
      <c r="B2" s="41" t="s">
        <v>152</v>
      </c>
      <c r="C2" s="41" t="s">
        <v>157</v>
      </c>
      <c r="D2" s="41" t="s">
        <v>154</v>
      </c>
      <c r="E2">
        <v>2</v>
      </c>
      <c r="F2">
        <v>2</v>
      </c>
      <c r="G2">
        <v>2</v>
      </c>
      <c r="H2">
        <v>1</v>
      </c>
      <c r="I2">
        <v>1</v>
      </c>
      <c r="J2" s="34">
        <v>1</v>
      </c>
      <c r="K2" s="34">
        <v>0</v>
      </c>
      <c r="L2" s="34">
        <v>2</v>
      </c>
    </row>
    <row r="3" spans="1:12" s="34" customFormat="1" x14ac:dyDescent="0.15">
      <c r="A3" s="41" t="s">
        <v>134</v>
      </c>
      <c r="B3" s="41" t="s">
        <v>152</v>
      </c>
      <c r="C3" s="41" t="s">
        <v>156</v>
      </c>
      <c r="D3" s="41" t="s">
        <v>155</v>
      </c>
      <c r="E3" s="34">
        <v>1</v>
      </c>
      <c r="F3" s="34">
        <v>1</v>
      </c>
      <c r="G3" s="34">
        <v>1</v>
      </c>
      <c r="H3" s="34">
        <v>1</v>
      </c>
      <c r="I3" s="34">
        <v>1</v>
      </c>
      <c r="J3" s="34">
        <v>1</v>
      </c>
      <c r="K3" s="34">
        <v>0</v>
      </c>
      <c r="L3" s="34">
        <v>2</v>
      </c>
    </row>
    <row r="4" spans="1:12" s="34" customFormat="1" ht="28" x14ac:dyDescent="0.15">
      <c r="A4" s="41" t="s">
        <v>134</v>
      </c>
      <c r="B4" s="41" t="s">
        <v>152</v>
      </c>
      <c r="C4" s="44" t="s">
        <v>136</v>
      </c>
      <c r="D4" s="44" t="s">
        <v>160</v>
      </c>
      <c r="E4" s="34">
        <v>2</v>
      </c>
      <c r="F4" s="34">
        <v>2</v>
      </c>
      <c r="G4" s="34">
        <v>2</v>
      </c>
      <c r="H4" s="34">
        <v>1</v>
      </c>
      <c r="I4" s="34">
        <v>1</v>
      </c>
      <c r="J4" s="34">
        <v>1</v>
      </c>
      <c r="K4" s="34">
        <v>0</v>
      </c>
      <c r="L4" s="34">
        <v>2</v>
      </c>
    </row>
    <row r="5" spans="1:12" x14ac:dyDescent="0.15">
      <c r="B5" s="41" t="s">
        <v>152</v>
      </c>
      <c r="C5" s="41" t="s">
        <v>158</v>
      </c>
      <c r="D5" s="41" t="s">
        <v>159</v>
      </c>
      <c r="E5" s="45">
        <v>2</v>
      </c>
      <c r="F5" s="45">
        <v>2</v>
      </c>
      <c r="G5" s="45">
        <v>2</v>
      </c>
      <c r="H5" s="45">
        <v>1</v>
      </c>
      <c r="I5" s="45">
        <v>2</v>
      </c>
      <c r="J5" s="45">
        <v>2</v>
      </c>
      <c r="K5" s="45">
        <v>0</v>
      </c>
      <c r="L5" s="45">
        <v>2</v>
      </c>
    </row>
    <row r="6" spans="1:12" x14ac:dyDescent="0.15">
      <c r="A6" s="41" t="s">
        <v>135</v>
      </c>
      <c r="B6" s="41" t="s">
        <v>150</v>
      </c>
      <c r="C6" s="43" t="s">
        <v>137</v>
      </c>
      <c r="D6" s="43" t="s">
        <v>161</v>
      </c>
      <c r="E6" s="45">
        <v>2</v>
      </c>
      <c r="F6" s="45">
        <v>2</v>
      </c>
      <c r="G6" s="45">
        <v>2</v>
      </c>
      <c r="H6" s="45">
        <v>1</v>
      </c>
      <c r="I6" s="45">
        <v>2</v>
      </c>
      <c r="J6" s="45">
        <v>2</v>
      </c>
      <c r="K6" s="45">
        <v>0</v>
      </c>
      <c r="L6" s="45">
        <v>2</v>
      </c>
    </row>
    <row r="7" spans="1:12" x14ac:dyDescent="0.15">
      <c r="A7" s="41" t="s">
        <v>135</v>
      </c>
      <c r="B7" s="41" t="s">
        <v>150</v>
      </c>
      <c r="C7" s="43" t="s">
        <v>138</v>
      </c>
      <c r="D7" s="43" t="s">
        <v>162</v>
      </c>
      <c r="E7" s="45">
        <v>2</v>
      </c>
      <c r="F7" s="45">
        <v>2</v>
      </c>
      <c r="G7" s="45">
        <v>2</v>
      </c>
      <c r="H7" s="45">
        <v>1</v>
      </c>
      <c r="I7" s="45">
        <v>2</v>
      </c>
      <c r="J7" s="45">
        <v>2</v>
      </c>
      <c r="K7" s="45">
        <v>0</v>
      </c>
      <c r="L7" s="45">
        <v>2</v>
      </c>
    </row>
    <row r="8" spans="1:12" x14ac:dyDescent="0.15">
      <c r="A8" s="41" t="s">
        <v>135</v>
      </c>
      <c r="B8" s="41" t="s">
        <v>150</v>
      </c>
      <c r="C8" s="43" t="s">
        <v>139</v>
      </c>
      <c r="D8" s="43" t="s">
        <v>163</v>
      </c>
      <c r="E8" s="45">
        <v>2</v>
      </c>
      <c r="F8" s="45">
        <v>1</v>
      </c>
      <c r="G8" s="45">
        <v>2</v>
      </c>
      <c r="H8" s="45">
        <v>1</v>
      </c>
      <c r="I8" s="45">
        <v>2</v>
      </c>
      <c r="J8" s="45">
        <v>2</v>
      </c>
      <c r="K8" s="45">
        <v>0</v>
      </c>
      <c r="L8" s="45">
        <v>2</v>
      </c>
    </row>
    <row r="9" spans="1:12" x14ac:dyDescent="0.15">
      <c r="A9" s="41" t="s">
        <v>141</v>
      </c>
      <c r="B9" s="41" t="s">
        <v>152</v>
      </c>
      <c r="C9" s="43" t="s">
        <v>140</v>
      </c>
      <c r="D9" s="43" t="s">
        <v>164</v>
      </c>
      <c r="E9" s="45">
        <v>3</v>
      </c>
      <c r="F9" s="45">
        <v>2</v>
      </c>
      <c r="G9" s="45">
        <v>3</v>
      </c>
      <c r="H9" s="45">
        <v>1</v>
      </c>
      <c r="I9" s="45">
        <v>2</v>
      </c>
      <c r="J9" s="45">
        <v>2</v>
      </c>
      <c r="K9" s="45">
        <v>0</v>
      </c>
      <c r="L9" s="45">
        <v>1</v>
      </c>
    </row>
    <row r="10" spans="1:12" x14ac:dyDescent="0.15">
      <c r="A10" s="41" t="s">
        <v>141</v>
      </c>
      <c r="B10" s="41" t="s">
        <v>152</v>
      </c>
      <c r="C10" s="43" t="s">
        <v>142</v>
      </c>
      <c r="D10" s="43" t="s">
        <v>165</v>
      </c>
      <c r="E10" s="45">
        <v>2</v>
      </c>
      <c r="F10" s="45">
        <v>2</v>
      </c>
      <c r="G10" s="45">
        <v>2</v>
      </c>
      <c r="H10" s="45">
        <v>1</v>
      </c>
      <c r="I10" s="45">
        <v>2</v>
      </c>
      <c r="J10" s="45">
        <v>1</v>
      </c>
      <c r="K10" s="45">
        <v>0</v>
      </c>
      <c r="L10" s="45">
        <v>1</v>
      </c>
    </row>
    <row r="11" spans="1:12" x14ac:dyDescent="0.15">
      <c r="A11" s="41" t="s">
        <v>141</v>
      </c>
      <c r="B11" s="41" t="s">
        <v>152</v>
      </c>
      <c r="C11" s="43" t="s">
        <v>143</v>
      </c>
      <c r="D11" s="43"/>
      <c r="E11" s="45">
        <v>1</v>
      </c>
      <c r="F11" s="45">
        <v>2</v>
      </c>
      <c r="G11" s="45">
        <v>2</v>
      </c>
      <c r="H11" s="45">
        <v>1</v>
      </c>
      <c r="I11" s="45">
        <v>0</v>
      </c>
      <c r="J11" s="45">
        <v>0</v>
      </c>
      <c r="K11" s="45">
        <v>0</v>
      </c>
      <c r="L11" s="45">
        <v>1</v>
      </c>
    </row>
    <row r="12" spans="1:12" x14ac:dyDescent="0.15">
      <c r="A12" s="41" t="s">
        <v>141</v>
      </c>
      <c r="B12" s="41" t="s">
        <v>152</v>
      </c>
      <c r="C12" s="43" t="s">
        <v>144</v>
      </c>
      <c r="D12" s="43"/>
      <c r="E12" s="45">
        <v>3</v>
      </c>
      <c r="F12" s="45">
        <v>3</v>
      </c>
      <c r="G12" s="45">
        <v>3</v>
      </c>
      <c r="H12" s="45">
        <v>2</v>
      </c>
      <c r="I12" s="45">
        <v>3</v>
      </c>
      <c r="J12" s="45">
        <v>0</v>
      </c>
      <c r="K12" s="45">
        <v>0</v>
      </c>
      <c r="L12" s="45">
        <v>3</v>
      </c>
    </row>
    <row r="13" spans="1:12" x14ac:dyDescent="0.15">
      <c r="A13" s="41" t="s">
        <v>141</v>
      </c>
      <c r="B13" s="41" t="s">
        <v>152</v>
      </c>
      <c r="C13" s="43" t="s">
        <v>145</v>
      </c>
      <c r="D13" s="43"/>
      <c r="E13" s="45">
        <v>3</v>
      </c>
      <c r="F13" s="45">
        <v>3</v>
      </c>
      <c r="G13">
        <v>3</v>
      </c>
      <c r="H13">
        <v>3</v>
      </c>
      <c r="I13" s="45">
        <v>3</v>
      </c>
      <c r="J13" s="45">
        <v>1</v>
      </c>
      <c r="K13" s="45">
        <v>0</v>
      </c>
      <c r="L13" s="45">
        <v>3</v>
      </c>
    </row>
    <row r="14" spans="1:12" ht="42" x14ac:dyDescent="0.15">
      <c r="A14" s="41" t="s">
        <v>141</v>
      </c>
      <c r="B14" s="41" t="s">
        <v>152</v>
      </c>
      <c r="C14" s="54" t="s">
        <v>166</v>
      </c>
      <c r="D14" s="43" t="s">
        <v>154</v>
      </c>
      <c r="E14" s="45">
        <v>1</v>
      </c>
      <c r="F14" s="45">
        <v>1</v>
      </c>
      <c r="G14">
        <v>0</v>
      </c>
      <c r="H14">
        <v>0</v>
      </c>
      <c r="I14" s="45">
        <v>0</v>
      </c>
      <c r="J14" s="45">
        <v>0</v>
      </c>
      <c r="K14" s="45">
        <v>0</v>
      </c>
      <c r="L14" s="45">
        <v>1</v>
      </c>
    </row>
    <row r="15" spans="1:12" x14ac:dyDescent="0.15">
      <c r="A15" s="41" t="s">
        <v>146</v>
      </c>
      <c r="B15" s="41"/>
      <c r="C15" s="43" t="s">
        <v>147</v>
      </c>
      <c r="D15" s="43"/>
    </row>
    <row r="16" spans="1:12" x14ac:dyDescent="0.15">
      <c r="A16" s="41" t="s">
        <v>151</v>
      </c>
      <c r="C16" s="43" t="s">
        <v>147</v>
      </c>
      <c r="D16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58"/>
  <sheetViews>
    <sheetView zoomScale="160" zoomScaleNormal="160" workbookViewId="0">
      <pane xSplit="2" topLeftCell="H1" activePane="topRight" state="frozen"/>
      <selection pane="topRight" sqref="A1:XFD1048576"/>
    </sheetView>
  </sheetViews>
  <sheetFormatPr baseColWidth="10" defaultColWidth="14.5" defaultRowHeight="15.75" customHeight="1" x14ac:dyDescent="0.15"/>
  <cols>
    <col min="1" max="1" width="11.5" customWidth="1"/>
    <col min="2" max="2" width="64.1640625" customWidth="1"/>
    <col min="3" max="3" width="27.5" customWidth="1"/>
    <col min="4" max="4" width="23.33203125" bestFit="1" customWidth="1"/>
    <col min="5" max="5" width="14" bestFit="1" customWidth="1"/>
    <col min="6" max="6" width="15.1640625" bestFit="1" customWidth="1"/>
    <col min="7" max="7" width="17.5" customWidth="1"/>
    <col min="8" max="8" width="16.83203125" bestFit="1" customWidth="1"/>
  </cols>
  <sheetData>
    <row r="1" spans="1:10" ht="156" customHeight="1" x14ac:dyDescent="0.15">
      <c r="A1" s="1"/>
      <c r="B1" s="2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5</v>
      </c>
      <c r="I1" s="16" t="s">
        <v>6</v>
      </c>
      <c r="J1" s="16" t="s">
        <v>7</v>
      </c>
    </row>
    <row r="2" spans="1:10" ht="15.75" customHeight="1" x14ac:dyDescent="0.15">
      <c r="A2" s="3" t="s">
        <v>8</v>
      </c>
      <c r="B2" s="4" t="s">
        <v>9</v>
      </c>
      <c r="C2" s="5">
        <v>1</v>
      </c>
      <c r="D2" s="5">
        <v>1</v>
      </c>
      <c r="E2" s="5">
        <v>2</v>
      </c>
      <c r="F2" s="5">
        <v>2</v>
      </c>
      <c r="G2" s="5">
        <v>2</v>
      </c>
      <c r="H2" s="5">
        <v>2</v>
      </c>
      <c r="I2" s="5">
        <v>3</v>
      </c>
      <c r="J2" s="5">
        <v>2</v>
      </c>
    </row>
    <row r="3" spans="1:10" ht="15.75" customHeight="1" x14ac:dyDescent="0.15">
      <c r="A3" s="6" t="s">
        <v>10</v>
      </c>
      <c r="B3" s="9" t="s">
        <v>11</v>
      </c>
      <c r="C3" s="5">
        <v>1</v>
      </c>
      <c r="D3" s="5">
        <v>1</v>
      </c>
      <c r="E3" s="5">
        <v>2</v>
      </c>
      <c r="F3" s="5">
        <v>3</v>
      </c>
      <c r="G3" s="5">
        <v>3</v>
      </c>
      <c r="H3" s="5">
        <v>2</v>
      </c>
      <c r="I3" s="5">
        <v>2</v>
      </c>
      <c r="J3" s="5">
        <v>2</v>
      </c>
    </row>
    <row r="4" spans="1:10" ht="15.75" customHeight="1" x14ac:dyDescent="0.15">
      <c r="A4" s="8" t="s">
        <v>12</v>
      </c>
      <c r="B4" s="9" t="s">
        <v>13</v>
      </c>
      <c r="C4" s="5">
        <v>2</v>
      </c>
      <c r="D4" s="5">
        <v>1</v>
      </c>
      <c r="E4" s="5">
        <v>1</v>
      </c>
      <c r="F4" s="5">
        <v>2</v>
      </c>
      <c r="G4" s="5">
        <v>3</v>
      </c>
      <c r="H4" s="5">
        <v>3</v>
      </c>
      <c r="I4" s="5">
        <v>1</v>
      </c>
      <c r="J4" s="5">
        <v>2</v>
      </c>
    </row>
    <row r="5" spans="1:10" ht="15.75" customHeight="1" x14ac:dyDescent="0.15">
      <c r="A5" s="10" t="s">
        <v>14</v>
      </c>
      <c r="B5" s="11" t="s">
        <v>15</v>
      </c>
      <c r="C5" s="5">
        <v>2</v>
      </c>
      <c r="D5" s="5">
        <v>1</v>
      </c>
      <c r="E5" s="5">
        <v>1</v>
      </c>
      <c r="F5" s="5">
        <v>0</v>
      </c>
      <c r="G5" s="5">
        <v>0</v>
      </c>
      <c r="H5" s="5">
        <v>1</v>
      </c>
      <c r="I5" s="5">
        <v>1</v>
      </c>
      <c r="J5" s="5">
        <v>0</v>
      </c>
    </row>
    <row r="6" spans="1:10" ht="15.75" customHeight="1" x14ac:dyDescent="0.15">
      <c r="A6" s="10" t="s">
        <v>16</v>
      </c>
      <c r="B6" s="12" t="s">
        <v>17</v>
      </c>
      <c r="C6" s="5">
        <v>2</v>
      </c>
      <c r="D6" s="5">
        <v>1</v>
      </c>
      <c r="E6" s="5">
        <v>1</v>
      </c>
      <c r="F6" s="5">
        <v>0</v>
      </c>
      <c r="G6" s="5">
        <v>0</v>
      </c>
      <c r="H6" s="5">
        <v>1</v>
      </c>
      <c r="I6" s="5">
        <v>1</v>
      </c>
      <c r="J6" s="5">
        <v>0</v>
      </c>
    </row>
    <row r="7" spans="1:10" ht="15.75" customHeight="1" x14ac:dyDescent="0.15">
      <c r="A7" s="10" t="s">
        <v>18</v>
      </c>
      <c r="B7" s="12" t="s">
        <v>19</v>
      </c>
      <c r="C7" s="5">
        <v>2</v>
      </c>
      <c r="D7" s="5">
        <v>1</v>
      </c>
      <c r="E7" s="5">
        <v>1</v>
      </c>
      <c r="F7" s="5">
        <v>0</v>
      </c>
      <c r="G7" s="5">
        <v>0</v>
      </c>
      <c r="H7" s="5">
        <v>1</v>
      </c>
      <c r="I7" s="5">
        <v>1</v>
      </c>
      <c r="J7" s="5">
        <v>0</v>
      </c>
    </row>
    <row r="8" spans="1:10" ht="15.75" customHeight="1" x14ac:dyDescent="0.15">
      <c r="A8" s="10" t="s">
        <v>20</v>
      </c>
      <c r="B8" s="12" t="s">
        <v>21</v>
      </c>
      <c r="C8" s="5">
        <v>1</v>
      </c>
      <c r="D8" s="5">
        <v>1</v>
      </c>
      <c r="E8" s="5">
        <v>1</v>
      </c>
      <c r="F8" s="5">
        <v>3</v>
      </c>
      <c r="G8" s="5">
        <v>3</v>
      </c>
      <c r="H8" s="5">
        <v>1</v>
      </c>
      <c r="I8" s="5">
        <v>1</v>
      </c>
      <c r="J8" s="5">
        <v>2</v>
      </c>
    </row>
    <row r="9" spans="1:10" ht="15.75" customHeight="1" x14ac:dyDescent="0.15">
      <c r="A9" s="10" t="s">
        <v>22</v>
      </c>
      <c r="B9" s="12" t="s">
        <v>23</v>
      </c>
      <c r="C9" s="5">
        <v>1</v>
      </c>
      <c r="D9" s="5">
        <v>1</v>
      </c>
      <c r="E9" s="5">
        <v>1</v>
      </c>
      <c r="F9" s="5">
        <v>3</v>
      </c>
      <c r="G9" s="5">
        <v>3</v>
      </c>
      <c r="H9" s="5">
        <v>1</v>
      </c>
      <c r="I9" s="5">
        <v>1</v>
      </c>
      <c r="J9" s="5">
        <v>2</v>
      </c>
    </row>
    <row r="10" spans="1:10" ht="15.75" customHeight="1" x14ac:dyDescent="0.15">
      <c r="A10" s="10" t="s">
        <v>24</v>
      </c>
      <c r="B10" s="12" t="s">
        <v>25</v>
      </c>
      <c r="C10" s="5">
        <v>2</v>
      </c>
      <c r="D10" s="5">
        <v>1</v>
      </c>
      <c r="E10" s="5">
        <v>1</v>
      </c>
      <c r="F10" s="5">
        <v>0</v>
      </c>
      <c r="G10" s="5">
        <v>0</v>
      </c>
      <c r="H10" s="5">
        <v>0</v>
      </c>
      <c r="I10" s="5">
        <v>1</v>
      </c>
      <c r="J10" s="5">
        <v>0</v>
      </c>
    </row>
    <row r="11" spans="1:10" ht="15.75" customHeight="1" x14ac:dyDescent="0.15">
      <c r="A11" s="10" t="s">
        <v>26</v>
      </c>
      <c r="B11" s="12" t="s">
        <v>27</v>
      </c>
      <c r="C11" s="5"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1</v>
      </c>
      <c r="J11" s="5">
        <v>0</v>
      </c>
    </row>
    <row r="12" spans="1:10" ht="15.75" customHeight="1" x14ac:dyDescent="0.15">
      <c r="A12" s="10" t="s">
        <v>28</v>
      </c>
      <c r="B12" s="12" t="s">
        <v>29</v>
      </c>
      <c r="C12" s="5">
        <v>2</v>
      </c>
      <c r="D12" s="5">
        <v>2</v>
      </c>
      <c r="E12" s="5">
        <v>2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</row>
    <row r="13" spans="1:10" ht="15.75" customHeight="1" x14ac:dyDescent="0.15">
      <c r="A13" s="10" t="s">
        <v>30</v>
      </c>
      <c r="B13" s="12" t="s">
        <v>31</v>
      </c>
      <c r="C13" s="5">
        <v>2</v>
      </c>
      <c r="D13" s="5">
        <v>0</v>
      </c>
      <c r="E13" s="5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</row>
    <row r="14" spans="1:10" ht="15.75" customHeight="1" x14ac:dyDescent="0.15">
      <c r="A14" s="10" t="s">
        <v>32</v>
      </c>
      <c r="B14" s="12" t="s">
        <v>33</v>
      </c>
      <c r="C14" s="5">
        <v>0</v>
      </c>
      <c r="D14" s="5">
        <v>1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15.75" customHeight="1" x14ac:dyDescent="0.15">
      <c r="A15" s="10" t="s">
        <v>34</v>
      </c>
      <c r="B15" s="12" t="s">
        <v>35</v>
      </c>
      <c r="C15" s="5">
        <v>2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15.75" customHeight="1" x14ac:dyDescent="0.15">
      <c r="A16" s="3" t="s">
        <v>36</v>
      </c>
      <c r="B16" s="4" t="s">
        <v>37</v>
      </c>
      <c r="C16" s="5">
        <v>1</v>
      </c>
      <c r="D16" s="5">
        <v>1</v>
      </c>
      <c r="E16" s="5">
        <v>2</v>
      </c>
      <c r="F16" s="5">
        <v>3</v>
      </c>
      <c r="G16" s="5">
        <v>3</v>
      </c>
      <c r="H16" s="5">
        <v>1</v>
      </c>
      <c r="I16" s="5">
        <v>1</v>
      </c>
      <c r="J16" s="5">
        <v>3</v>
      </c>
    </row>
    <row r="17" spans="1:10" ht="15.75" customHeight="1" x14ac:dyDescent="0.15">
      <c r="A17" s="6" t="s">
        <v>38</v>
      </c>
      <c r="B17" s="9" t="s">
        <v>39</v>
      </c>
      <c r="C17" s="5">
        <v>1</v>
      </c>
      <c r="D17" s="5">
        <v>0</v>
      </c>
      <c r="E17" s="5">
        <v>1</v>
      </c>
      <c r="F17" s="5">
        <v>2</v>
      </c>
      <c r="G17" s="5">
        <v>2</v>
      </c>
      <c r="H17" s="5">
        <v>1</v>
      </c>
      <c r="I17" s="5">
        <v>1</v>
      </c>
      <c r="J17" s="5">
        <v>3</v>
      </c>
    </row>
    <row r="18" spans="1:10" ht="15.75" customHeight="1" x14ac:dyDescent="0.15">
      <c r="A18" s="3" t="s">
        <v>40</v>
      </c>
      <c r="B18" s="4" t="s">
        <v>41</v>
      </c>
      <c r="C18" s="5">
        <v>2</v>
      </c>
      <c r="D18" s="5">
        <v>1</v>
      </c>
      <c r="E18" s="5">
        <v>1</v>
      </c>
      <c r="F18" s="5">
        <v>2</v>
      </c>
      <c r="G18" s="5">
        <v>2</v>
      </c>
      <c r="H18" s="5">
        <v>0</v>
      </c>
      <c r="I18" s="5">
        <v>2</v>
      </c>
      <c r="J18" s="5">
        <v>1</v>
      </c>
    </row>
    <row r="19" spans="1:10" ht="15.75" customHeight="1" x14ac:dyDescent="0.15">
      <c r="A19" s="6" t="s">
        <v>42</v>
      </c>
      <c r="B19" s="9" t="s">
        <v>43</v>
      </c>
      <c r="C19" s="5">
        <v>2</v>
      </c>
      <c r="D19" s="5">
        <v>1</v>
      </c>
      <c r="E19" s="5">
        <v>1</v>
      </c>
      <c r="F19" s="5">
        <v>2</v>
      </c>
      <c r="G19" s="5">
        <v>2</v>
      </c>
      <c r="H19" s="5">
        <v>0</v>
      </c>
      <c r="I19" s="5">
        <v>2</v>
      </c>
      <c r="J19" s="5">
        <v>1</v>
      </c>
    </row>
    <row r="20" spans="1:10" ht="15.75" customHeight="1" x14ac:dyDescent="0.15">
      <c r="A20" s="6" t="s">
        <v>44</v>
      </c>
      <c r="B20" s="9" t="s">
        <v>45</v>
      </c>
      <c r="C20" s="5">
        <v>2</v>
      </c>
      <c r="D20" s="5">
        <v>1</v>
      </c>
      <c r="E20" s="5">
        <v>1</v>
      </c>
      <c r="F20" s="5">
        <v>2</v>
      </c>
      <c r="G20" s="5">
        <v>2</v>
      </c>
      <c r="H20" s="5">
        <v>0</v>
      </c>
      <c r="I20" s="5">
        <v>2</v>
      </c>
      <c r="J20" s="5">
        <v>1</v>
      </c>
    </row>
    <row r="21" spans="1:10" ht="15.75" customHeight="1" x14ac:dyDescent="0.15">
      <c r="A21" s="6" t="s">
        <v>46</v>
      </c>
      <c r="B21" s="9" t="s">
        <v>47</v>
      </c>
      <c r="C21" s="5">
        <v>2</v>
      </c>
      <c r="D21" s="5">
        <v>1</v>
      </c>
      <c r="E21" s="5">
        <v>1</v>
      </c>
      <c r="F21" s="5">
        <v>2</v>
      </c>
      <c r="G21" s="5">
        <v>2</v>
      </c>
      <c r="H21" s="5">
        <v>0</v>
      </c>
      <c r="I21" s="5">
        <v>2</v>
      </c>
      <c r="J21" s="5">
        <v>1</v>
      </c>
    </row>
    <row r="22" spans="1:10" ht="15.75" customHeight="1" x14ac:dyDescent="0.15">
      <c r="A22" s="6" t="s">
        <v>48</v>
      </c>
      <c r="B22" s="9" t="s">
        <v>49</v>
      </c>
      <c r="C22" s="5">
        <v>2</v>
      </c>
      <c r="D22" s="5">
        <v>1</v>
      </c>
      <c r="E22" s="5">
        <v>2</v>
      </c>
      <c r="F22" s="5">
        <v>2</v>
      </c>
      <c r="G22" s="5">
        <v>2</v>
      </c>
      <c r="H22" s="5">
        <v>0</v>
      </c>
      <c r="I22" s="5">
        <v>2</v>
      </c>
      <c r="J22" s="5">
        <v>1</v>
      </c>
    </row>
    <row r="23" spans="1:10" ht="15.75" customHeight="1" x14ac:dyDescent="0.15">
      <c r="A23" s="6" t="s">
        <v>50</v>
      </c>
      <c r="B23" s="9" t="s">
        <v>51</v>
      </c>
      <c r="C23" s="5">
        <v>2</v>
      </c>
      <c r="D23" s="5">
        <v>1</v>
      </c>
      <c r="E23" s="5">
        <v>3</v>
      </c>
      <c r="F23" s="5">
        <v>2</v>
      </c>
      <c r="G23" s="5">
        <v>2</v>
      </c>
      <c r="H23" s="5">
        <v>0</v>
      </c>
      <c r="I23" s="5">
        <v>2</v>
      </c>
      <c r="J23" s="5">
        <v>1</v>
      </c>
    </row>
    <row r="24" spans="1:10" ht="15.75" customHeight="1" x14ac:dyDescent="0.15">
      <c r="A24" s="3" t="s">
        <v>52</v>
      </c>
      <c r="B24" s="4" t="s">
        <v>53</v>
      </c>
      <c r="C24" s="5">
        <v>2</v>
      </c>
      <c r="D24" s="5">
        <v>1</v>
      </c>
      <c r="E24" s="5">
        <v>2</v>
      </c>
      <c r="F24" s="5">
        <v>2</v>
      </c>
      <c r="G24" s="5">
        <v>1</v>
      </c>
      <c r="H24" s="5">
        <v>1</v>
      </c>
      <c r="I24" s="5">
        <v>3</v>
      </c>
      <c r="J24" s="5">
        <v>1</v>
      </c>
    </row>
    <row r="25" spans="1:10" ht="15.75" customHeight="1" x14ac:dyDescent="0.15">
      <c r="A25" s="6" t="s">
        <v>54</v>
      </c>
      <c r="B25" s="9" t="s">
        <v>55</v>
      </c>
      <c r="C25" s="5">
        <v>1</v>
      </c>
      <c r="D25" s="5">
        <v>1</v>
      </c>
      <c r="E25" s="5">
        <v>1</v>
      </c>
      <c r="F25" s="5">
        <v>2</v>
      </c>
      <c r="G25" s="5">
        <v>1</v>
      </c>
      <c r="H25" s="5">
        <v>1</v>
      </c>
      <c r="I25" s="5">
        <v>3</v>
      </c>
      <c r="J25" s="5">
        <v>1</v>
      </c>
    </row>
    <row r="26" spans="1:10" ht="15.75" customHeight="1" x14ac:dyDescent="0.15">
      <c r="A26" s="6" t="s">
        <v>56</v>
      </c>
      <c r="B26" s="9" t="s">
        <v>57</v>
      </c>
      <c r="C26" s="5">
        <v>2</v>
      </c>
      <c r="D26" s="5">
        <v>1</v>
      </c>
      <c r="E26" s="5">
        <v>2</v>
      </c>
      <c r="F26" s="5">
        <v>2</v>
      </c>
      <c r="G26" s="5">
        <v>2</v>
      </c>
      <c r="H26" s="5">
        <v>0</v>
      </c>
      <c r="I26" s="5">
        <v>1</v>
      </c>
      <c r="J26" s="5">
        <v>1</v>
      </c>
    </row>
    <row r="27" spans="1:10" ht="15.75" customHeight="1" x14ac:dyDescent="0.15">
      <c r="A27" s="6" t="s">
        <v>58</v>
      </c>
      <c r="B27" s="9" t="s">
        <v>59</v>
      </c>
      <c r="C27" s="5">
        <v>2</v>
      </c>
      <c r="D27" s="5">
        <v>2</v>
      </c>
      <c r="E27" s="5">
        <v>3</v>
      </c>
      <c r="F27" s="5">
        <v>2</v>
      </c>
      <c r="G27" s="5">
        <v>1</v>
      </c>
      <c r="H27" s="5">
        <v>0</v>
      </c>
      <c r="I27" s="5">
        <v>0</v>
      </c>
      <c r="J27" s="5">
        <v>1</v>
      </c>
    </row>
    <row r="28" spans="1:10" ht="15.75" customHeight="1" x14ac:dyDescent="0.15">
      <c r="A28" s="6" t="s">
        <v>60</v>
      </c>
      <c r="B28" s="9" t="s">
        <v>61</v>
      </c>
      <c r="C28" s="5">
        <v>2</v>
      </c>
      <c r="D28" s="5">
        <v>2</v>
      </c>
      <c r="E28" s="5">
        <v>2</v>
      </c>
      <c r="F28" s="5">
        <v>2</v>
      </c>
      <c r="G28" s="5">
        <v>2</v>
      </c>
      <c r="H28" s="5">
        <v>0</v>
      </c>
      <c r="I28" s="5">
        <v>1</v>
      </c>
      <c r="J28" s="5">
        <v>1</v>
      </c>
    </row>
    <row r="29" spans="1:10" ht="15.75" customHeight="1" x14ac:dyDescent="0.15">
      <c r="A29" s="6" t="s">
        <v>62</v>
      </c>
      <c r="B29" s="9" t="s">
        <v>63</v>
      </c>
      <c r="C29" s="5">
        <v>2</v>
      </c>
      <c r="D29" s="5">
        <v>1</v>
      </c>
      <c r="E29" s="5">
        <v>1</v>
      </c>
      <c r="F29" s="5">
        <v>1</v>
      </c>
      <c r="G29" s="5">
        <v>1</v>
      </c>
      <c r="H29" s="5">
        <v>0</v>
      </c>
      <c r="I29" s="5">
        <v>0</v>
      </c>
      <c r="J29" s="5">
        <v>1</v>
      </c>
    </row>
    <row r="30" spans="1:10" ht="15.75" customHeight="1" x14ac:dyDescent="0.15">
      <c r="A30" s="3" t="s">
        <v>64</v>
      </c>
      <c r="B30" s="4" t="s">
        <v>65</v>
      </c>
      <c r="C30" s="5">
        <v>1</v>
      </c>
      <c r="D30" s="5">
        <v>1</v>
      </c>
      <c r="E30" s="5">
        <v>0</v>
      </c>
      <c r="F30" s="5">
        <v>2</v>
      </c>
      <c r="G30" s="5">
        <v>3</v>
      </c>
      <c r="H30" s="5">
        <v>1</v>
      </c>
      <c r="I30" s="5">
        <v>2</v>
      </c>
      <c r="J30" s="5">
        <v>3</v>
      </c>
    </row>
    <row r="31" spans="1:10" ht="15.75" customHeight="1" x14ac:dyDescent="0.15">
      <c r="A31" s="6" t="s">
        <v>66</v>
      </c>
      <c r="B31" s="9" t="s">
        <v>67</v>
      </c>
      <c r="C31" s="5">
        <v>1</v>
      </c>
      <c r="D31" s="5">
        <v>0</v>
      </c>
      <c r="E31" s="5">
        <v>0</v>
      </c>
      <c r="F31" s="5">
        <v>3</v>
      </c>
      <c r="G31" s="5">
        <v>2</v>
      </c>
      <c r="H31" s="5">
        <v>1</v>
      </c>
      <c r="I31" s="5">
        <v>0</v>
      </c>
      <c r="J31" s="5">
        <v>3</v>
      </c>
    </row>
    <row r="32" spans="1:10" ht="15.75" customHeight="1" x14ac:dyDescent="0.15">
      <c r="A32" s="6" t="s">
        <v>68</v>
      </c>
      <c r="B32" s="9" t="s">
        <v>69</v>
      </c>
      <c r="C32" s="5">
        <v>1</v>
      </c>
      <c r="D32" s="5">
        <v>0</v>
      </c>
      <c r="E32" s="5">
        <v>0</v>
      </c>
      <c r="F32" s="5">
        <v>3</v>
      </c>
      <c r="G32" s="5">
        <v>2</v>
      </c>
      <c r="H32" s="5">
        <v>1</v>
      </c>
      <c r="I32" s="5">
        <v>0</v>
      </c>
      <c r="J32" s="5">
        <v>3</v>
      </c>
    </row>
    <row r="33" spans="1:10" ht="15.75" customHeight="1" x14ac:dyDescent="0.15">
      <c r="A33" s="6" t="s">
        <v>70</v>
      </c>
      <c r="B33" s="9" t="s">
        <v>71</v>
      </c>
      <c r="C33" s="5">
        <v>1</v>
      </c>
      <c r="D33" s="5">
        <v>1</v>
      </c>
      <c r="E33" s="5">
        <v>0</v>
      </c>
      <c r="F33" s="5">
        <v>3</v>
      </c>
      <c r="G33" s="5">
        <v>3</v>
      </c>
      <c r="H33" s="5">
        <v>1</v>
      </c>
      <c r="I33" s="5">
        <v>0</v>
      </c>
      <c r="J33" s="5">
        <v>3</v>
      </c>
    </row>
    <row r="34" spans="1:10" ht="15.75" customHeight="1" x14ac:dyDescent="0.15">
      <c r="A34" s="6" t="s">
        <v>72</v>
      </c>
      <c r="B34" s="9" t="s">
        <v>71</v>
      </c>
      <c r="C34" s="5">
        <v>1</v>
      </c>
      <c r="D34" s="5">
        <v>1</v>
      </c>
      <c r="E34" s="5">
        <v>0</v>
      </c>
      <c r="F34" s="5">
        <v>3</v>
      </c>
      <c r="G34" s="5">
        <v>3</v>
      </c>
      <c r="H34" s="5">
        <v>1</v>
      </c>
      <c r="I34" s="5">
        <v>0</v>
      </c>
      <c r="J34" s="5">
        <v>3</v>
      </c>
    </row>
    <row r="35" spans="1:10" ht="15.75" customHeight="1" x14ac:dyDescent="0.15">
      <c r="A35" s="3" t="s">
        <v>73</v>
      </c>
      <c r="B35" s="4" t="s">
        <v>74</v>
      </c>
      <c r="C35" s="5">
        <v>3</v>
      </c>
      <c r="D35" s="5">
        <v>1</v>
      </c>
      <c r="E35" s="5">
        <v>3</v>
      </c>
      <c r="F35" s="5">
        <v>2</v>
      </c>
      <c r="G35" s="5">
        <v>3</v>
      </c>
      <c r="H35" s="5">
        <v>1</v>
      </c>
      <c r="I35" s="5">
        <v>0</v>
      </c>
      <c r="J35" s="5">
        <v>3</v>
      </c>
    </row>
    <row r="36" spans="1:10" ht="15.75" customHeight="1" x14ac:dyDescent="0.15">
      <c r="A36" s="6" t="s">
        <v>75</v>
      </c>
      <c r="B36" s="9" t="s">
        <v>76</v>
      </c>
      <c r="C36" s="5">
        <v>3</v>
      </c>
      <c r="D36" s="5">
        <v>1</v>
      </c>
      <c r="E36" s="5">
        <v>3</v>
      </c>
      <c r="F36" s="5">
        <v>1</v>
      </c>
      <c r="G36" s="5">
        <v>2</v>
      </c>
      <c r="H36" s="5">
        <v>0</v>
      </c>
      <c r="I36" s="5">
        <v>0</v>
      </c>
      <c r="J36" s="5">
        <v>2</v>
      </c>
    </row>
    <row r="37" spans="1:10" ht="15.75" customHeight="1" x14ac:dyDescent="0.15">
      <c r="A37" s="3" t="s">
        <v>77</v>
      </c>
      <c r="B37" s="4" t="s">
        <v>78</v>
      </c>
      <c r="C37" s="5">
        <v>2</v>
      </c>
      <c r="D37" s="5">
        <v>2</v>
      </c>
      <c r="E37" s="5">
        <v>0</v>
      </c>
      <c r="F37" s="5">
        <v>3</v>
      </c>
      <c r="G37" s="5">
        <v>3</v>
      </c>
      <c r="H37" s="5">
        <v>0</v>
      </c>
      <c r="I37" s="5">
        <v>1</v>
      </c>
      <c r="J37" s="5">
        <v>2</v>
      </c>
    </row>
    <row r="38" spans="1:10" ht="15.75" customHeight="1" x14ac:dyDescent="0.15">
      <c r="A38" s="6" t="s">
        <v>79</v>
      </c>
      <c r="B38" s="9" t="s">
        <v>80</v>
      </c>
      <c r="C38" s="5">
        <v>2</v>
      </c>
      <c r="D38" s="5">
        <v>2</v>
      </c>
      <c r="E38" s="5">
        <v>0</v>
      </c>
      <c r="F38" s="5">
        <v>1</v>
      </c>
      <c r="G38" s="5">
        <v>1</v>
      </c>
      <c r="H38" s="5">
        <v>0</v>
      </c>
      <c r="I38" s="5">
        <v>3</v>
      </c>
      <c r="J38" s="5">
        <v>1</v>
      </c>
    </row>
    <row r="39" spans="1:10" ht="15.75" customHeight="1" x14ac:dyDescent="0.15">
      <c r="A39" s="6" t="s">
        <v>81</v>
      </c>
      <c r="B39" s="9" t="s">
        <v>82</v>
      </c>
      <c r="C39" s="5">
        <v>1</v>
      </c>
      <c r="D39" s="5">
        <v>1</v>
      </c>
      <c r="E39" s="5">
        <v>0</v>
      </c>
      <c r="F39" s="5">
        <v>1</v>
      </c>
      <c r="G39" s="5">
        <v>3</v>
      </c>
      <c r="H39" s="5">
        <v>0</v>
      </c>
      <c r="I39" s="5">
        <v>2</v>
      </c>
      <c r="J39" s="5">
        <v>1</v>
      </c>
    </row>
    <row r="40" spans="1:10" ht="15.75" customHeight="1" x14ac:dyDescent="0.15">
      <c r="A40" s="6" t="s">
        <v>83</v>
      </c>
      <c r="B40" s="13" t="s">
        <v>84</v>
      </c>
      <c r="C40" s="5">
        <v>1</v>
      </c>
      <c r="D40" s="5">
        <v>1</v>
      </c>
      <c r="E40" s="5">
        <v>0</v>
      </c>
      <c r="F40" s="5">
        <v>0</v>
      </c>
      <c r="G40" s="5">
        <v>0</v>
      </c>
      <c r="H40" s="5">
        <v>0</v>
      </c>
      <c r="I40" s="5">
        <v>2</v>
      </c>
      <c r="J40" s="5">
        <v>1</v>
      </c>
    </row>
    <row r="41" spans="1:10" ht="15.75" customHeight="1" x14ac:dyDescent="0.15">
      <c r="A41" s="6" t="s">
        <v>85</v>
      </c>
      <c r="B41" s="13" t="s">
        <v>86</v>
      </c>
      <c r="C41" s="5">
        <v>1</v>
      </c>
      <c r="D41" s="5">
        <v>1</v>
      </c>
      <c r="E41" s="5">
        <v>0</v>
      </c>
      <c r="F41" s="5">
        <v>1</v>
      </c>
      <c r="G41" s="5">
        <v>3</v>
      </c>
      <c r="H41" s="5">
        <v>0</v>
      </c>
      <c r="I41" s="5">
        <v>2</v>
      </c>
      <c r="J41" s="5">
        <v>2</v>
      </c>
    </row>
    <row r="42" spans="1:10" ht="15.75" customHeight="1" x14ac:dyDescent="0.15">
      <c r="A42" s="6" t="s">
        <v>87</v>
      </c>
      <c r="B42" s="9" t="s">
        <v>88</v>
      </c>
      <c r="C42" s="5">
        <v>1</v>
      </c>
      <c r="D42" s="5">
        <v>1</v>
      </c>
      <c r="E42" s="5">
        <v>0</v>
      </c>
      <c r="F42" s="5">
        <v>2</v>
      </c>
      <c r="G42" s="5">
        <v>3</v>
      </c>
      <c r="H42" s="5">
        <v>0</v>
      </c>
      <c r="I42" s="5">
        <v>2</v>
      </c>
      <c r="J42" s="5">
        <v>1</v>
      </c>
    </row>
    <row r="43" spans="1:10" ht="15.75" customHeight="1" x14ac:dyDescent="0.15">
      <c r="A43" s="3" t="s">
        <v>89</v>
      </c>
      <c r="B43" s="4" t="s">
        <v>90</v>
      </c>
      <c r="C43" s="5">
        <v>1</v>
      </c>
      <c r="D43" s="5">
        <v>1</v>
      </c>
      <c r="E43" s="5">
        <v>0</v>
      </c>
      <c r="F43" s="5">
        <v>2</v>
      </c>
      <c r="G43" s="5">
        <v>2</v>
      </c>
      <c r="H43" s="5">
        <v>0</v>
      </c>
      <c r="I43" s="5">
        <v>1</v>
      </c>
      <c r="J43" s="5">
        <v>3</v>
      </c>
    </row>
    <row r="44" spans="1:10" ht="15.75" customHeight="1" x14ac:dyDescent="0.15">
      <c r="A44" s="6" t="s">
        <v>91</v>
      </c>
      <c r="B44" s="9" t="s">
        <v>92</v>
      </c>
      <c r="C44" s="5">
        <v>1</v>
      </c>
      <c r="D44" s="5">
        <v>1</v>
      </c>
      <c r="E44" s="5">
        <v>0</v>
      </c>
      <c r="F44" s="5">
        <v>0</v>
      </c>
      <c r="G44" s="5">
        <v>2</v>
      </c>
      <c r="H44" s="5">
        <v>1</v>
      </c>
      <c r="I44" s="5">
        <v>1</v>
      </c>
      <c r="J44" s="5">
        <v>3</v>
      </c>
    </row>
    <row r="45" spans="1:10" ht="15.75" customHeight="1" x14ac:dyDescent="0.15">
      <c r="A45" s="6" t="s">
        <v>93</v>
      </c>
      <c r="B45" s="9" t="s">
        <v>94</v>
      </c>
      <c r="C45" s="5">
        <v>1</v>
      </c>
      <c r="D45" s="5">
        <v>1</v>
      </c>
      <c r="E45" s="5">
        <v>1</v>
      </c>
      <c r="F45" s="5">
        <v>2</v>
      </c>
      <c r="G45" s="5">
        <v>2</v>
      </c>
      <c r="H45" s="5">
        <v>1</v>
      </c>
      <c r="I45" s="5">
        <v>3</v>
      </c>
      <c r="J45" s="5">
        <v>3</v>
      </c>
    </row>
    <row r="46" spans="1:10" ht="15.75" customHeight="1" x14ac:dyDescent="0.15">
      <c r="A46" s="3" t="s">
        <v>95</v>
      </c>
      <c r="B46" s="4" t="s">
        <v>96</v>
      </c>
      <c r="C46" s="5">
        <v>3</v>
      </c>
      <c r="D46" s="5">
        <v>2</v>
      </c>
      <c r="E46" s="5">
        <v>2</v>
      </c>
      <c r="F46" s="5">
        <v>1</v>
      </c>
      <c r="G46" s="5">
        <v>0</v>
      </c>
      <c r="H46" s="5">
        <v>0</v>
      </c>
      <c r="I46" s="5">
        <v>1</v>
      </c>
      <c r="J46" s="5">
        <v>1</v>
      </c>
    </row>
    <row r="47" spans="1:10" ht="14" x14ac:dyDescent="0.15">
      <c r="A47" s="6" t="s">
        <v>97</v>
      </c>
      <c r="B47" s="9" t="s">
        <v>98</v>
      </c>
      <c r="C47" s="5">
        <v>1</v>
      </c>
      <c r="D47" s="5">
        <v>1</v>
      </c>
      <c r="E47" s="5">
        <v>1</v>
      </c>
      <c r="F47" s="5">
        <v>2</v>
      </c>
      <c r="G47" s="5">
        <v>2</v>
      </c>
      <c r="H47" s="5">
        <v>0</v>
      </c>
      <c r="I47" s="5">
        <v>2</v>
      </c>
      <c r="J47" s="5">
        <v>1</v>
      </c>
    </row>
    <row r="48" spans="1:10" ht="14" x14ac:dyDescent="0.15">
      <c r="A48" s="6" t="s">
        <v>99</v>
      </c>
      <c r="B48" s="9" t="s">
        <v>100</v>
      </c>
      <c r="C48" s="5">
        <v>2</v>
      </c>
      <c r="D48" s="5">
        <v>1</v>
      </c>
      <c r="E48" s="5">
        <v>1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</row>
    <row r="49" spans="1:10" ht="14" x14ac:dyDescent="0.15">
      <c r="A49" s="3" t="s">
        <v>101</v>
      </c>
      <c r="B49" s="4" t="s">
        <v>102</v>
      </c>
      <c r="C49" s="5">
        <v>2</v>
      </c>
      <c r="D49" s="5">
        <v>1</v>
      </c>
      <c r="E49" s="5">
        <v>1</v>
      </c>
      <c r="F49" s="5">
        <v>1</v>
      </c>
      <c r="G49" s="5">
        <v>2</v>
      </c>
      <c r="H49" s="5">
        <v>0</v>
      </c>
      <c r="I49" s="5">
        <v>3</v>
      </c>
      <c r="J49" s="5">
        <v>1</v>
      </c>
    </row>
    <row r="50" spans="1:10" ht="14" x14ac:dyDescent="0.15">
      <c r="A50" s="6" t="s">
        <v>103</v>
      </c>
      <c r="B50" s="9" t="s">
        <v>104</v>
      </c>
      <c r="C50" s="5">
        <v>2</v>
      </c>
      <c r="D50" s="5">
        <v>1</v>
      </c>
      <c r="E50" s="5">
        <v>1</v>
      </c>
      <c r="F50" s="5">
        <v>1</v>
      </c>
      <c r="G50" s="5">
        <v>3</v>
      </c>
      <c r="H50" s="5">
        <v>0</v>
      </c>
      <c r="I50" s="5">
        <v>3</v>
      </c>
      <c r="J50" s="5">
        <v>0</v>
      </c>
    </row>
    <row r="51" spans="1:10" ht="14" x14ac:dyDescent="0.15">
      <c r="A51" s="3" t="s">
        <v>105</v>
      </c>
      <c r="B51" s="4" t="s">
        <v>106</v>
      </c>
      <c r="C51" s="5">
        <v>2</v>
      </c>
      <c r="D51" s="5">
        <v>1</v>
      </c>
      <c r="E51" s="5">
        <v>2</v>
      </c>
      <c r="F51" s="5">
        <v>0</v>
      </c>
      <c r="G51" s="5">
        <v>0</v>
      </c>
      <c r="H51" s="5">
        <v>0</v>
      </c>
      <c r="I51" s="5">
        <v>3</v>
      </c>
      <c r="J51" s="5">
        <v>2</v>
      </c>
    </row>
    <row r="52" spans="1:10" ht="14" x14ac:dyDescent="0.15">
      <c r="A52" s="6" t="s">
        <v>107</v>
      </c>
      <c r="B52" s="9" t="s">
        <v>108</v>
      </c>
      <c r="C52" s="5">
        <v>2</v>
      </c>
      <c r="D52" s="5">
        <v>1</v>
      </c>
      <c r="E52" s="5">
        <v>2</v>
      </c>
      <c r="F52" s="5">
        <v>1</v>
      </c>
      <c r="G52" s="5">
        <v>3</v>
      </c>
      <c r="H52" s="5">
        <v>0</v>
      </c>
      <c r="I52" s="5">
        <v>3</v>
      </c>
      <c r="J52" s="5">
        <v>2</v>
      </c>
    </row>
    <row r="53" spans="1:10" ht="14" x14ac:dyDescent="0.15">
      <c r="A53" s="6" t="s">
        <v>109</v>
      </c>
      <c r="B53" s="9" t="s">
        <v>110</v>
      </c>
      <c r="C53" s="5">
        <v>2</v>
      </c>
      <c r="D53" s="5">
        <v>1</v>
      </c>
      <c r="E53" s="5">
        <v>2</v>
      </c>
      <c r="F53" s="5">
        <v>1</v>
      </c>
      <c r="G53" s="5">
        <v>3</v>
      </c>
      <c r="H53" s="5">
        <v>0</v>
      </c>
      <c r="I53" s="5">
        <v>3</v>
      </c>
      <c r="J53" s="5">
        <v>2</v>
      </c>
    </row>
    <row r="54" spans="1:10" ht="14" x14ac:dyDescent="0.15">
      <c r="A54" s="6" t="s">
        <v>111</v>
      </c>
      <c r="B54" s="9" t="s">
        <v>112</v>
      </c>
      <c r="C54" s="5">
        <v>2</v>
      </c>
      <c r="D54" s="5">
        <v>1</v>
      </c>
      <c r="E54" s="5">
        <v>2</v>
      </c>
      <c r="F54" s="5">
        <v>1</v>
      </c>
      <c r="G54" s="5">
        <v>2</v>
      </c>
      <c r="H54" s="5">
        <v>0</v>
      </c>
      <c r="I54" s="5">
        <v>3</v>
      </c>
      <c r="J54" s="5">
        <v>2</v>
      </c>
    </row>
    <row r="55" spans="1:10" ht="14" x14ac:dyDescent="0.15">
      <c r="A55" s="14" t="s">
        <v>113</v>
      </c>
      <c r="B55" s="4" t="s">
        <v>114</v>
      </c>
      <c r="C55" s="5">
        <v>2</v>
      </c>
      <c r="D55" s="5">
        <v>1</v>
      </c>
      <c r="E55" s="5">
        <v>1</v>
      </c>
      <c r="F55" s="5">
        <v>1</v>
      </c>
      <c r="G55" s="5">
        <v>3</v>
      </c>
      <c r="H55" s="5">
        <v>0</v>
      </c>
      <c r="I55" s="5">
        <v>3</v>
      </c>
      <c r="J55" s="5">
        <v>2</v>
      </c>
    </row>
    <row r="56" spans="1:10" ht="14" x14ac:dyDescent="0.15">
      <c r="A56" s="15" t="s">
        <v>115</v>
      </c>
      <c r="B56" s="9" t="s">
        <v>114</v>
      </c>
      <c r="C56" s="5">
        <v>2</v>
      </c>
      <c r="D56" s="5">
        <v>1</v>
      </c>
      <c r="E56" s="5">
        <v>1</v>
      </c>
      <c r="F56" s="5">
        <v>1</v>
      </c>
      <c r="G56" s="5">
        <v>3</v>
      </c>
      <c r="H56" s="5">
        <v>0</v>
      </c>
      <c r="I56" s="5">
        <v>3</v>
      </c>
      <c r="J56" s="5">
        <v>2</v>
      </c>
    </row>
    <row r="57" spans="1:10" ht="14" x14ac:dyDescent="0.15">
      <c r="A57" s="6" t="s">
        <v>116</v>
      </c>
      <c r="B57" s="9" t="s">
        <v>117</v>
      </c>
      <c r="C57" s="5">
        <v>2</v>
      </c>
      <c r="D57" s="5">
        <v>1</v>
      </c>
      <c r="E57" s="5">
        <v>1</v>
      </c>
      <c r="F57" s="5">
        <v>1</v>
      </c>
      <c r="G57" s="5">
        <v>3</v>
      </c>
      <c r="H57" s="5">
        <v>0</v>
      </c>
      <c r="I57" s="5">
        <v>3</v>
      </c>
      <c r="J57" s="5">
        <v>2</v>
      </c>
    </row>
    <row r="58" spans="1:10" ht="14" x14ac:dyDescent="0.15">
      <c r="A58" s="6" t="s">
        <v>118</v>
      </c>
      <c r="B58" s="9" t="s">
        <v>119</v>
      </c>
      <c r="C58" s="5">
        <v>2</v>
      </c>
      <c r="D58" s="5">
        <v>1</v>
      </c>
      <c r="E58" s="5">
        <v>1</v>
      </c>
      <c r="F58" s="5">
        <v>1</v>
      </c>
      <c r="G58" s="5">
        <v>3</v>
      </c>
      <c r="H58" s="5">
        <v>0</v>
      </c>
      <c r="I58" s="5">
        <v>3</v>
      </c>
      <c r="J58" s="5">
        <v>2</v>
      </c>
    </row>
  </sheetData>
  <dataValidations count="1">
    <dataValidation type="decimal" allowBlank="1" showDropDown="1" sqref="C2:C58" xr:uid="{00000000-0002-0000-0000-000000000000}">
      <formula1>1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58"/>
  <sheetViews>
    <sheetView zoomScale="170" zoomScaleNormal="170" workbookViewId="0">
      <pane xSplit="2" topLeftCell="C1" activePane="topRight" state="frozen"/>
      <selection pane="topRight" sqref="A1:XFD1048576"/>
    </sheetView>
  </sheetViews>
  <sheetFormatPr baseColWidth="10" defaultColWidth="14.5" defaultRowHeight="15.75" customHeight="1" x14ac:dyDescent="0.15"/>
  <cols>
    <col min="1" max="1" width="8" customWidth="1"/>
    <col min="2" max="2" width="29" customWidth="1"/>
    <col min="3" max="3" width="20.5" customWidth="1"/>
    <col min="4" max="4" width="15" customWidth="1"/>
    <col min="5" max="5" width="13.6640625" customWidth="1"/>
    <col min="6" max="6" width="15.5" customWidth="1"/>
    <col min="7" max="7" width="20.33203125" customWidth="1"/>
    <col min="8" max="8" width="19.1640625" customWidth="1"/>
    <col min="9" max="9" width="15.5" customWidth="1"/>
    <col min="10" max="10" width="19.1640625" customWidth="1"/>
  </cols>
  <sheetData>
    <row r="1" spans="1:10" ht="120" x14ac:dyDescent="0.15">
      <c r="A1" s="1"/>
      <c r="B1" s="2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5</v>
      </c>
      <c r="I1" s="16" t="s">
        <v>6</v>
      </c>
      <c r="J1" s="16" t="s">
        <v>7</v>
      </c>
    </row>
    <row r="2" spans="1:10" ht="15.75" customHeight="1" x14ac:dyDescent="0.15">
      <c r="A2" s="3" t="s">
        <v>8</v>
      </c>
      <c r="B2" s="4" t="s">
        <v>9</v>
      </c>
      <c r="C2" s="5">
        <v>1</v>
      </c>
      <c r="D2" s="5">
        <v>1</v>
      </c>
      <c r="E2" s="5">
        <v>2</v>
      </c>
      <c r="F2" s="5">
        <v>2</v>
      </c>
      <c r="G2" s="5">
        <v>2</v>
      </c>
      <c r="H2" s="5">
        <v>2</v>
      </c>
      <c r="I2" s="5">
        <v>3</v>
      </c>
      <c r="J2" s="5">
        <v>1</v>
      </c>
    </row>
    <row r="3" spans="1:10" ht="15.75" customHeight="1" x14ac:dyDescent="0.15">
      <c r="A3" s="6" t="s">
        <v>10</v>
      </c>
      <c r="B3" s="7" t="s">
        <v>11</v>
      </c>
      <c r="C3" s="5">
        <v>1</v>
      </c>
      <c r="D3" s="5">
        <v>1</v>
      </c>
      <c r="E3" s="5">
        <v>2</v>
      </c>
      <c r="F3" s="5">
        <v>3</v>
      </c>
      <c r="G3" s="5">
        <v>2</v>
      </c>
      <c r="H3" s="5">
        <v>2</v>
      </c>
      <c r="I3" s="5">
        <v>2</v>
      </c>
      <c r="J3" s="5">
        <v>1</v>
      </c>
    </row>
    <row r="4" spans="1:10" ht="15.75" customHeight="1" x14ac:dyDescent="0.15">
      <c r="A4" s="8" t="s">
        <v>12</v>
      </c>
      <c r="B4" s="9" t="s">
        <v>13</v>
      </c>
      <c r="C4" s="5"/>
      <c r="D4" s="5"/>
      <c r="E4" s="5"/>
      <c r="F4" s="5"/>
      <c r="G4" s="5"/>
      <c r="H4" s="5"/>
      <c r="I4" s="5"/>
      <c r="J4" s="5"/>
    </row>
    <row r="5" spans="1:10" ht="15.75" customHeight="1" x14ac:dyDescent="0.15">
      <c r="A5" s="10" t="s">
        <v>14</v>
      </c>
      <c r="B5" s="11" t="s">
        <v>15</v>
      </c>
      <c r="C5" s="5">
        <v>2</v>
      </c>
      <c r="D5" s="5">
        <v>1</v>
      </c>
      <c r="E5" s="5">
        <v>1</v>
      </c>
      <c r="F5" s="5">
        <v>0</v>
      </c>
      <c r="G5" s="5">
        <v>0</v>
      </c>
      <c r="H5" s="5">
        <v>1</v>
      </c>
      <c r="I5" s="5">
        <v>1</v>
      </c>
      <c r="J5" s="5">
        <v>0</v>
      </c>
    </row>
    <row r="6" spans="1:10" ht="15.75" customHeight="1" x14ac:dyDescent="0.15">
      <c r="A6" s="10" t="s">
        <v>16</v>
      </c>
      <c r="B6" s="12" t="s">
        <v>17</v>
      </c>
      <c r="C6" s="5">
        <v>2</v>
      </c>
      <c r="D6" s="5">
        <v>1</v>
      </c>
      <c r="E6" s="5">
        <v>1</v>
      </c>
      <c r="F6" s="5">
        <v>0</v>
      </c>
      <c r="G6" s="5">
        <v>0</v>
      </c>
      <c r="H6" s="5">
        <v>1</v>
      </c>
      <c r="I6" s="5">
        <v>1</v>
      </c>
      <c r="J6" s="5">
        <v>0</v>
      </c>
    </row>
    <row r="7" spans="1:10" ht="15.75" customHeight="1" x14ac:dyDescent="0.15">
      <c r="A7" s="10" t="s">
        <v>18</v>
      </c>
      <c r="B7" s="12" t="s">
        <v>19</v>
      </c>
      <c r="C7" s="5">
        <v>3</v>
      </c>
      <c r="D7" s="5">
        <v>2</v>
      </c>
      <c r="E7" s="5">
        <v>2</v>
      </c>
      <c r="F7" s="5">
        <v>0</v>
      </c>
      <c r="G7" s="5">
        <v>0</v>
      </c>
      <c r="H7" s="5">
        <v>1</v>
      </c>
      <c r="I7" s="5">
        <v>1</v>
      </c>
      <c r="J7" s="5">
        <v>0</v>
      </c>
    </row>
    <row r="8" spans="1:10" ht="15.75" customHeight="1" x14ac:dyDescent="0.15">
      <c r="A8" s="10" t="s">
        <v>20</v>
      </c>
      <c r="B8" s="12" t="s">
        <v>21</v>
      </c>
      <c r="C8" s="5">
        <v>1</v>
      </c>
      <c r="D8" s="5">
        <v>1</v>
      </c>
      <c r="E8" s="5">
        <v>1</v>
      </c>
      <c r="F8" s="5">
        <v>3</v>
      </c>
      <c r="G8" s="5">
        <v>3</v>
      </c>
      <c r="H8" s="5">
        <v>1</v>
      </c>
      <c r="I8" s="5">
        <v>1</v>
      </c>
      <c r="J8" s="5">
        <v>2</v>
      </c>
    </row>
    <row r="9" spans="1:10" ht="15.75" customHeight="1" x14ac:dyDescent="0.15">
      <c r="A9" s="10" t="s">
        <v>22</v>
      </c>
      <c r="B9" s="12" t="s">
        <v>23</v>
      </c>
      <c r="C9" s="5">
        <v>1</v>
      </c>
      <c r="D9" s="5">
        <v>1</v>
      </c>
      <c r="E9" s="5">
        <v>1</v>
      </c>
      <c r="F9" s="5">
        <v>3</v>
      </c>
      <c r="G9" s="5">
        <v>3</v>
      </c>
      <c r="H9" s="5">
        <v>1</v>
      </c>
      <c r="I9" s="5">
        <v>1</v>
      </c>
      <c r="J9" s="5">
        <v>2</v>
      </c>
    </row>
    <row r="10" spans="1:10" ht="15.75" customHeight="1" x14ac:dyDescent="0.15">
      <c r="A10" s="10" t="s">
        <v>24</v>
      </c>
      <c r="B10" s="12" t="s">
        <v>25</v>
      </c>
      <c r="C10" s="5">
        <v>2</v>
      </c>
      <c r="D10" s="5">
        <v>1</v>
      </c>
      <c r="E10" s="5">
        <v>1</v>
      </c>
      <c r="F10" s="5">
        <v>0</v>
      </c>
      <c r="G10" s="5">
        <v>0</v>
      </c>
      <c r="H10" s="5">
        <v>0</v>
      </c>
      <c r="I10" s="5">
        <v>1</v>
      </c>
      <c r="J10" s="5">
        <v>0</v>
      </c>
    </row>
    <row r="11" spans="1:10" ht="15.75" customHeight="1" x14ac:dyDescent="0.15">
      <c r="A11" s="10" t="s">
        <v>26</v>
      </c>
      <c r="B11" s="12" t="s">
        <v>27</v>
      </c>
      <c r="C11" s="5"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1</v>
      </c>
      <c r="J11" s="5">
        <v>0</v>
      </c>
    </row>
    <row r="12" spans="1:10" ht="15.75" customHeight="1" x14ac:dyDescent="0.15">
      <c r="A12" s="10" t="s">
        <v>28</v>
      </c>
      <c r="B12" s="12" t="s">
        <v>29</v>
      </c>
      <c r="C12" s="5">
        <v>2</v>
      </c>
      <c r="D12" s="5">
        <v>2</v>
      </c>
      <c r="E12" s="5">
        <v>2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</row>
    <row r="13" spans="1:10" ht="15.75" customHeight="1" x14ac:dyDescent="0.15">
      <c r="A13" s="10" t="s">
        <v>30</v>
      </c>
      <c r="B13" s="12" t="s">
        <v>31</v>
      </c>
      <c r="C13" s="5">
        <v>2</v>
      </c>
      <c r="D13" s="5">
        <v>0</v>
      </c>
      <c r="E13" s="5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</row>
    <row r="14" spans="1:10" ht="15.75" customHeight="1" x14ac:dyDescent="0.15">
      <c r="A14" s="10" t="s">
        <v>32</v>
      </c>
      <c r="B14" s="12" t="s">
        <v>33</v>
      </c>
      <c r="C14" s="5">
        <v>0</v>
      </c>
      <c r="D14" s="5">
        <v>1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15.75" customHeight="1" x14ac:dyDescent="0.15">
      <c r="A15" s="10" t="s">
        <v>34</v>
      </c>
      <c r="B15" s="12" t="s">
        <v>35</v>
      </c>
      <c r="C15" s="5">
        <v>2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15.75" customHeight="1" x14ac:dyDescent="0.15">
      <c r="A16" s="3" t="s">
        <v>36</v>
      </c>
      <c r="B16" s="4" t="s">
        <v>37</v>
      </c>
      <c r="C16" s="5">
        <v>1</v>
      </c>
      <c r="D16" s="5">
        <v>1</v>
      </c>
      <c r="E16" s="5">
        <v>2</v>
      </c>
      <c r="F16" s="5">
        <v>2</v>
      </c>
      <c r="G16" s="5">
        <v>3</v>
      </c>
      <c r="H16" s="5">
        <v>2</v>
      </c>
      <c r="I16" s="5">
        <v>1</v>
      </c>
      <c r="J16" s="5">
        <v>3</v>
      </c>
    </row>
    <row r="17" spans="1:10" ht="15.75" customHeight="1" x14ac:dyDescent="0.15">
      <c r="A17" s="6" t="s">
        <v>38</v>
      </c>
      <c r="B17" s="9" t="s">
        <v>39</v>
      </c>
      <c r="C17" s="5">
        <v>1</v>
      </c>
      <c r="D17" s="5">
        <v>0</v>
      </c>
      <c r="E17" s="5">
        <v>1</v>
      </c>
      <c r="F17" s="5">
        <v>1</v>
      </c>
      <c r="G17" s="5">
        <v>1</v>
      </c>
      <c r="H17" s="5">
        <v>2</v>
      </c>
      <c r="I17" s="5">
        <v>1</v>
      </c>
      <c r="J17" s="5">
        <v>3</v>
      </c>
    </row>
    <row r="18" spans="1:10" ht="15.75" customHeight="1" x14ac:dyDescent="0.15">
      <c r="A18" s="3" t="s">
        <v>40</v>
      </c>
      <c r="B18" s="4" t="s">
        <v>41</v>
      </c>
      <c r="C18" s="5">
        <v>3</v>
      </c>
      <c r="D18" s="5">
        <v>2</v>
      </c>
      <c r="E18" s="5">
        <v>2</v>
      </c>
      <c r="F18" s="5">
        <v>1</v>
      </c>
      <c r="G18" s="5">
        <v>2</v>
      </c>
      <c r="H18" s="5">
        <v>0</v>
      </c>
      <c r="I18" s="5">
        <v>2</v>
      </c>
      <c r="J18" s="5">
        <v>2</v>
      </c>
    </row>
    <row r="19" spans="1:10" ht="15.75" customHeight="1" x14ac:dyDescent="0.15">
      <c r="A19" s="6" t="s">
        <v>42</v>
      </c>
      <c r="B19" s="9" t="s">
        <v>43</v>
      </c>
      <c r="C19" s="5">
        <v>2</v>
      </c>
      <c r="D19" s="5">
        <v>2</v>
      </c>
      <c r="E19" s="5">
        <v>2</v>
      </c>
      <c r="F19" s="5">
        <v>1</v>
      </c>
      <c r="G19" s="5">
        <v>2</v>
      </c>
      <c r="H19" s="5">
        <v>0</v>
      </c>
      <c r="I19" s="5">
        <v>3</v>
      </c>
      <c r="J19" s="5">
        <v>2</v>
      </c>
    </row>
    <row r="20" spans="1:10" ht="15.75" customHeight="1" x14ac:dyDescent="0.15">
      <c r="A20" s="6" t="s">
        <v>44</v>
      </c>
      <c r="B20" s="9" t="s">
        <v>45</v>
      </c>
      <c r="C20" s="5">
        <v>2</v>
      </c>
      <c r="D20" s="5">
        <v>2</v>
      </c>
      <c r="E20" s="5">
        <v>2</v>
      </c>
      <c r="F20" s="5">
        <v>2</v>
      </c>
      <c r="G20" s="5">
        <v>2</v>
      </c>
      <c r="H20" s="5">
        <v>0</v>
      </c>
      <c r="I20" s="5">
        <v>2</v>
      </c>
      <c r="J20" s="5">
        <v>2</v>
      </c>
    </row>
    <row r="21" spans="1:10" ht="15.75" customHeight="1" x14ac:dyDescent="0.15">
      <c r="A21" s="6" t="s">
        <v>46</v>
      </c>
      <c r="B21" s="9" t="s">
        <v>47</v>
      </c>
      <c r="C21" s="5">
        <v>3</v>
      </c>
      <c r="D21" s="5">
        <v>2</v>
      </c>
      <c r="E21" s="5">
        <v>2</v>
      </c>
      <c r="F21" s="5">
        <v>2</v>
      </c>
      <c r="G21" s="5">
        <v>2</v>
      </c>
      <c r="H21" s="5">
        <v>0</v>
      </c>
      <c r="I21" s="5">
        <v>2</v>
      </c>
      <c r="J21" s="5">
        <v>2</v>
      </c>
    </row>
    <row r="22" spans="1:10" ht="15.75" customHeight="1" x14ac:dyDescent="0.15">
      <c r="A22" s="6" t="s">
        <v>48</v>
      </c>
      <c r="B22" s="9" t="s">
        <v>49</v>
      </c>
      <c r="C22" s="5">
        <v>2</v>
      </c>
      <c r="D22" s="5">
        <v>2</v>
      </c>
      <c r="E22" s="5">
        <v>2</v>
      </c>
      <c r="F22" s="5">
        <v>2</v>
      </c>
      <c r="G22" s="5">
        <v>2</v>
      </c>
      <c r="H22" s="5">
        <v>0</v>
      </c>
      <c r="I22" s="5">
        <v>2</v>
      </c>
      <c r="J22" s="5">
        <v>2</v>
      </c>
    </row>
    <row r="23" spans="1:10" ht="15.75" customHeight="1" x14ac:dyDescent="0.15">
      <c r="A23" s="6" t="s">
        <v>50</v>
      </c>
      <c r="B23" s="9" t="s">
        <v>51</v>
      </c>
      <c r="C23" s="5">
        <v>2</v>
      </c>
      <c r="D23" s="5">
        <v>1</v>
      </c>
      <c r="E23" s="5">
        <v>3</v>
      </c>
      <c r="F23" s="5">
        <v>2</v>
      </c>
      <c r="G23" s="5">
        <v>2</v>
      </c>
      <c r="H23" s="5">
        <v>0</v>
      </c>
      <c r="I23" s="5">
        <v>2</v>
      </c>
      <c r="J23" s="5">
        <v>1</v>
      </c>
    </row>
    <row r="24" spans="1:10" ht="15.75" customHeight="1" x14ac:dyDescent="0.15">
      <c r="A24" s="3" t="s">
        <v>52</v>
      </c>
      <c r="B24" s="4" t="s">
        <v>53</v>
      </c>
      <c r="C24" s="5">
        <v>2</v>
      </c>
      <c r="D24" s="5">
        <v>0</v>
      </c>
      <c r="E24" s="5">
        <v>2</v>
      </c>
      <c r="F24" s="5">
        <v>1</v>
      </c>
      <c r="G24" s="5">
        <v>1</v>
      </c>
      <c r="H24" s="5">
        <v>1</v>
      </c>
      <c r="I24" s="5">
        <v>3</v>
      </c>
      <c r="J24" s="5">
        <v>0</v>
      </c>
    </row>
    <row r="25" spans="1:10" ht="15.75" customHeight="1" x14ac:dyDescent="0.15">
      <c r="A25" s="6" t="s">
        <v>54</v>
      </c>
      <c r="B25" s="9" t="s">
        <v>55</v>
      </c>
      <c r="C25" s="5">
        <v>1</v>
      </c>
      <c r="D25" s="5">
        <v>1</v>
      </c>
      <c r="E25" s="5">
        <v>1</v>
      </c>
      <c r="F25" s="5">
        <v>0</v>
      </c>
      <c r="G25" s="5">
        <v>0</v>
      </c>
      <c r="H25" s="5">
        <v>1</v>
      </c>
      <c r="I25" s="5">
        <v>3</v>
      </c>
      <c r="J25" s="5">
        <v>0</v>
      </c>
    </row>
    <row r="26" spans="1:10" ht="15.75" customHeight="1" x14ac:dyDescent="0.15">
      <c r="A26" s="6" t="s">
        <v>56</v>
      </c>
      <c r="B26" s="9" t="s">
        <v>57</v>
      </c>
      <c r="C26" s="5">
        <v>3</v>
      </c>
      <c r="D26" s="5">
        <v>2</v>
      </c>
      <c r="E26" s="5">
        <v>2</v>
      </c>
      <c r="F26" s="5">
        <v>2</v>
      </c>
      <c r="G26" s="5">
        <v>2</v>
      </c>
      <c r="H26" s="5">
        <v>1</v>
      </c>
      <c r="I26" s="5">
        <v>1</v>
      </c>
      <c r="J26" s="5">
        <v>1</v>
      </c>
    </row>
    <row r="27" spans="1:10" ht="15.75" customHeight="1" x14ac:dyDescent="0.15">
      <c r="A27" s="6" t="s">
        <v>58</v>
      </c>
      <c r="B27" s="9" t="s">
        <v>59</v>
      </c>
      <c r="C27" s="5">
        <v>2</v>
      </c>
      <c r="D27" s="5">
        <v>2</v>
      </c>
      <c r="E27" s="5">
        <v>2</v>
      </c>
      <c r="F27" s="5">
        <v>2</v>
      </c>
      <c r="G27" s="5">
        <v>1</v>
      </c>
      <c r="H27" s="5">
        <v>1</v>
      </c>
      <c r="I27" s="5">
        <v>0</v>
      </c>
      <c r="J27" s="5">
        <v>2</v>
      </c>
    </row>
    <row r="28" spans="1:10" ht="15.75" customHeight="1" x14ac:dyDescent="0.15">
      <c r="A28" s="6" t="s">
        <v>60</v>
      </c>
      <c r="B28" s="9" t="s">
        <v>61</v>
      </c>
      <c r="C28" s="5">
        <v>3</v>
      </c>
      <c r="D28" s="5">
        <v>2</v>
      </c>
      <c r="E28" s="5">
        <v>2</v>
      </c>
      <c r="F28" s="5">
        <v>2</v>
      </c>
      <c r="G28" s="5">
        <v>2</v>
      </c>
      <c r="H28" s="5">
        <v>1</v>
      </c>
      <c r="I28" s="5">
        <v>1</v>
      </c>
      <c r="J28" s="5">
        <v>1</v>
      </c>
    </row>
    <row r="29" spans="1:10" ht="15.75" customHeight="1" x14ac:dyDescent="0.15">
      <c r="A29" s="6" t="s">
        <v>62</v>
      </c>
      <c r="B29" s="9" t="s">
        <v>63</v>
      </c>
      <c r="C29" s="5">
        <v>2</v>
      </c>
      <c r="D29" s="5">
        <v>1</v>
      </c>
      <c r="E29" s="5">
        <v>0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</row>
    <row r="30" spans="1:10" ht="15.75" customHeight="1" x14ac:dyDescent="0.15">
      <c r="A30" s="3" t="s">
        <v>64</v>
      </c>
      <c r="B30" s="4" t="s">
        <v>65</v>
      </c>
      <c r="C30" s="5">
        <v>1</v>
      </c>
      <c r="D30" s="5">
        <v>1</v>
      </c>
      <c r="E30" s="5">
        <v>0</v>
      </c>
      <c r="F30" s="5">
        <v>2</v>
      </c>
      <c r="G30" s="5">
        <v>3</v>
      </c>
      <c r="H30" s="5">
        <v>1</v>
      </c>
      <c r="I30" s="5">
        <v>2</v>
      </c>
      <c r="J30" s="5">
        <v>3</v>
      </c>
    </row>
    <row r="31" spans="1:10" ht="15.75" customHeight="1" x14ac:dyDescent="0.15">
      <c r="A31" s="6" t="s">
        <v>66</v>
      </c>
      <c r="B31" s="9" t="s">
        <v>67</v>
      </c>
      <c r="C31" s="5">
        <v>1</v>
      </c>
      <c r="D31" s="5">
        <v>0</v>
      </c>
      <c r="E31" s="5">
        <v>0</v>
      </c>
      <c r="F31" s="5">
        <v>3</v>
      </c>
      <c r="G31" s="5">
        <v>2</v>
      </c>
      <c r="H31" s="5">
        <v>1</v>
      </c>
      <c r="I31" s="5">
        <v>0</v>
      </c>
      <c r="J31" s="5">
        <v>3</v>
      </c>
    </row>
    <row r="32" spans="1:10" ht="15.75" customHeight="1" x14ac:dyDescent="0.15">
      <c r="A32" s="6" t="s">
        <v>68</v>
      </c>
      <c r="B32" s="9" t="s">
        <v>69</v>
      </c>
      <c r="C32" s="5">
        <v>1</v>
      </c>
      <c r="D32" s="5">
        <v>0</v>
      </c>
      <c r="E32" s="5">
        <v>0</v>
      </c>
      <c r="F32" s="5">
        <v>3</v>
      </c>
      <c r="G32" s="5">
        <v>2</v>
      </c>
      <c r="H32" s="5">
        <v>1</v>
      </c>
      <c r="I32" s="5">
        <v>0</v>
      </c>
      <c r="J32" s="5">
        <v>3</v>
      </c>
    </row>
    <row r="33" spans="1:10" ht="15.75" customHeight="1" x14ac:dyDescent="0.15">
      <c r="A33" s="6" t="s">
        <v>70</v>
      </c>
      <c r="B33" s="9" t="s">
        <v>71</v>
      </c>
      <c r="C33" s="5">
        <v>1</v>
      </c>
      <c r="D33" s="5">
        <v>0</v>
      </c>
      <c r="E33" s="5">
        <v>0</v>
      </c>
      <c r="F33" s="5">
        <v>3</v>
      </c>
      <c r="G33" s="5">
        <v>3</v>
      </c>
      <c r="H33" s="5">
        <v>1</v>
      </c>
      <c r="I33" s="5">
        <v>0</v>
      </c>
      <c r="J33" s="5">
        <v>3</v>
      </c>
    </row>
    <row r="34" spans="1:10" ht="15.75" customHeight="1" x14ac:dyDescent="0.15">
      <c r="A34" s="6" t="s">
        <v>72</v>
      </c>
      <c r="B34" s="9" t="s">
        <v>71</v>
      </c>
      <c r="C34" s="5">
        <v>1</v>
      </c>
      <c r="D34" s="5">
        <v>0</v>
      </c>
      <c r="E34" s="5">
        <v>0</v>
      </c>
      <c r="F34" s="5">
        <v>3</v>
      </c>
      <c r="G34" s="5">
        <v>3</v>
      </c>
      <c r="H34" s="5">
        <v>1</v>
      </c>
      <c r="I34" s="5">
        <v>0</v>
      </c>
      <c r="J34" s="5">
        <v>3</v>
      </c>
    </row>
    <row r="35" spans="1:10" ht="15.75" customHeight="1" x14ac:dyDescent="0.15">
      <c r="A35" s="3" t="s">
        <v>73</v>
      </c>
      <c r="B35" s="4" t="s">
        <v>74</v>
      </c>
      <c r="C35" s="5">
        <v>2</v>
      </c>
      <c r="D35" s="5">
        <v>1</v>
      </c>
      <c r="E35" s="5">
        <v>2</v>
      </c>
      <c r="F35" s="5">
        <v>1</v>
      </c>
      <c r="G35" s="5">
        <v>3</v>
      </c>
      <c r="H35" s="5">
        <v>0</v>
      </c>
      <c r="I35" s="5">
        <v>0</v>
      </c>
      <c r="J35" s="5">
        <v>1</v>
      </c>
    </row>
    <row r="36" spans="1:10" ht="15.75" customHeight="1" x14ac:dyDescent="0.15">
      <c r="A36" s="6" t="s">
        <v>75</v>
      </c>
      <c r="B36" s="9" t="s">
        <v>76</v>
      </c>
      <c r="C36" s="5">
        <v>3</v>
      </c>
      <c r="D36" s="5">
        <v>1</v>
      </c>
      <c r="E36" s="5">
        <v>3</v>
      </c>
      <c r="F36" s="5">
        <v>1</v>
      </c>
      <c r="G36" s="5">
        <v>2</v>
      </c>
      <c r="H36" s="5">
        <v>0</v>
      </c>
      <c r="I36" s="5">
        <v>0</v>
      </c>
      <c r="J36" s="5">
        <v>1</v>
      </c>
    </row>
    <row r="37" spans="1:10" ht="15.75" customHeight="1" x14ac:dyDescent="0.15">
      <c r="A37" s="3" t="s">
        <v>77</v>
      </c>
      <c r="B37" s="4" t="s">
        <v>78</v>
      </c>
      <c r="C37" s="5">
        <v>3</v>
      </c>
      <c r="D37" s="5">
        <v>1</v>
      </c>
      <c r="E37" s="5">
        <v>0</v>
      </c>
      <c r="F37" s="5">
        <v>2</v>
      </c>
      <c r="G37" s="5">
        <v>3</v>
      </c>
      <c r="H37" s="5">
        <v>0</v>
      </c>
      <c r="I37" s="5">
        <v>3</v>
      </c>
      <c r="J37" s="5">
        <v>1</v>
      </c>
    </row>
    <row r="38" spans="1:10" ht="15.75" customHeight="1" x14ac:dyDescent="0.15">
      <c r="A38" s="6" t="s">
        <v>79</v>
      </c>
      <c r="B38" s="9" t="s">
        <v>80</v>
      </c>
      <c r="C38" s="5">
        <v>2</v>
      </c>
      <c r="D38" s="5">
        <v>1</v>
      </c>
      <c r="E38" s="5">
        <v>0</v>
      </c>
      <c r="F38" s="5">
        <v>1</v>
      </c>
      <c r="G38" s="5">
        <v>1</v>
      </c>
      <c r="H38" s="5">
        <v>0</v>
      </c>
      <c r="I38" s="5">
        <v>3</v>
      </c>
      <c r="J38" s="5">
        <v>1</v>
      </c>
    </row>
    <row r="39" spans="1:10" ht="15.75" customHeight="1" x14ac:dyDescent="0.15">
      <c r="A39" s="6" t="s">
        <v>81</v>
      </c>
      <c r="B39" s="9" t="s">
        <v>82</v>
      </c>
      <c r="C39" s="5">
        <v>2</v>
      </c>
      <c r="D39" s="5">
        <v>1</v>
      </c>
      <c r="E39" s="5">
        <v>0</v>
      </c>
      <c r="F39" s="5">
        <v>2</v>
      </c>
      <c r="G39" s="5">
        <v>3</v>
      </c>
      <c r="H39" s="5">
        <v>0</v>
      </c>
      <c r="I39" s="5">
        <v>3</v>
      </c>
      <c r="J39" s="5">
        <v>1</v>
      </c>
    </row>
    <row r="40" spans="1:10" ht="15.75" customHeight="1" x14ac:dyDescent="0.15">
      <c r="A40" s="6" t="s">
        <v>83</v>
      </c>
      <c r="B40" s="13" t="s">
        <v>84</v>
      </c>
      <c r="C40" s="5">
        <v>2</v>
      </c>
      <c r="D40" s="5">
        <v>1</v>
      </c>
      <c r="E40" s="5">
        <v>0</v>
      </c>
      <c r="F40" s="5">
        <v>2</v>
      </c>
      <c r="G40" s="5">
        <v>0</v>
      </c>
      <c r="H40" s="5">
        <v>0</v>
      </c>
      <c r="I40" s="5">
        <v>3</v>
      </c>
      <c r="J40" s="5">
        <v>1</v>
      </c>
    </row>
    <row r="41" spans="1:10" ht="15.75" customHeight="1" x14ac:dyDescent="0.15">
      <c r="A41" s="6" t="s">
        <v>85</v>
      </c>
      <c r="B41" s="13" t="s">
        <v>86</v>
      </c>
      <c r="C41" s="5">
        <v>2</v>
      </c>
      <c r="D41" s="5">
        <v>1</v>
      </c>
      <c r="E41" s="5">
        <v>0</v>
      </c>
      <c r="F41" s="5">
        <v>3</v>
      </c>
      <c r="G41" s="5">
        <v>3</v>
      </c>
      <c r="H41" s="5">
        <v>0</v>
      </c>
      <c r="I41" s="5">
        <v>3</v>
      </c>
      <c r="J41" s="5">
        <v>1</v>
      </c>
    </row>
    <row r="42" spans="1:10" ht="15.75" customHeight="1" x14ac:dyDescent="0.15">
      <c r="A42" s="6" t="s">
        <v>87</v>
      </c>
      <c r="B42" s="9" t="s">
        <v>88</v>
      </c>
      <c r="C42" s="5">
        <v>3</v>
      </c>
      <c r="D42" s="5">
        <v>1</v>
      </c>
      <c r="E42" s="5">
        <v>0</v>
      </c>
      <c r="F42" s="5">
        <v>2</v>
      </c>
      <c r="G42" s="5">
        <v>3</v>
      </c>
      <c r="H42" s="5">
        <v>0</v>
      </c>
      <c r="I42" s="5">
        <v>2</v>
      </c>
      <c r="J42" s="5">
        <v>1</v>
      </c>
    </row>
    <row r="43" spans="1:10" ht="15.75" customHeight="1" x14ac:dyDescent="0.15">
      <c r="A43" s="3" t="s">
        <v>89</v>
      </c>
      <c r="B43" s="4" t="s">
        <v>90</v>
      </c>
      <c r="C43" s="5">
        <v>1</v>
      </c>
      <c r="D43" s="5">
        <v>1</v>
      </c>
      <c r="E43" s="5">
        <v>0</v>
      </c>
      <c r="F43" s="5">
        <v>2</v>
      </c>
      <c r="G43" s="5">
        <v>2</v>
      </c>
      <c r="H43" s="5">
        <v>0</v>
      </c>
      <c r="I43" s="5">
        <v>1</v>
      </c>
      <c r="J43" s="5">
        <v>3</v>
      </c>
    </row>
    <row r="44" spans="1:10" ht="15.75" customHeight="1" x14ac:dyDescent="0.15">
      <c r="A44" s="6" t="s">
        <v>91</v>
      </c>
      <c r="B44" s="9" t="s">
        <v>92</v>
      </c>
      <c r="C44" s="5">
        <v>1</v>
      </c>
      <c r="D44" s="5">
        <v>1</v>
      </c>
      <c r="E44" s="5">
        <v>0</v>
      </c>
      <c r="F44" s="5">
        <v>0</v>
      </c>
      <c r="G44" s="5">
        <v>3</v>
      </c>
      <c r="H44" s="5">
        <v>1</v>
      </c>
      <c r="I44" s="5">
        <v>1</v>
      </c>
      <c r="J44" s="5">
        <v>3</v>
      </c>
    </row>
    <row r="45" spans="1:10" ht="15.75" customHeight="1" x14ac:dyDescent="0.15">
      <c r="A45" s="6" t="s">
        <v>93</v>
      </c>
      <c r="B45" s="9" t="s">
        <v>94</v>
      </c>
      <c r="C45" s="5">
        <v>1</v>
      </c>
      <c r="D45" s="5">
        <v>1</v>
      </c>
      <c r="E45" s="5">
        <v>1</v>
      </c>
      <c r="F45" s="5">
        <v>2</v>
      </c>
      <c r="G45" s="5">
        <v>2</v>
      </c>
      <c r="H45" s="5">
        <v>1</v>
      </c>
      <c r="I45" s="5">
        <v>3</v>
      </c>
      <c r="J45" s="5">
        <v>3</v>
      </c>
    </row>
    <row r="46" spans="1:10" ht="15.75" customHeight="1" x14ac:dyDescent="0.15">
      <c r="A46" s="3" t="s">
        <v>95</v>
      </c>
      <c r="B46" s="4" t="s">
        <v>96</v>
      </c>
      <c r="C46" s="5">
        <v>2</v>
      </c>
      <c r="D46" s="5">
        <v>2</v>
      </c>
      <c r="E46" s="5">
        <v>2</v>
      </c>
      <c r="F46" s="5">
        <v>0</v>
      </c>
      <c r="G46" s="5">
        <v>0</v>
      </c>
      <c r="H46" s="5">
        <v>0</v>
      </c>
      <c r="I46" s="5">
        <v>1</v>
      </c>
      <c r="J46" s="5">
        <v>0</v>
      </c>
    </row>
    <row r="47" spans="1:10" ht="14" x14ac:dyDescent="0.15">
      <c r="A47" s="6" t="s">
        <v>97</v>
      </c>
      <c r="B47" s="9" t="s">
        <v>98</v>
      </c>
      <c r="C47" s="5">
        <v>1</v>
      </c>
      <c r="D47" s="5">
        <v>1</v>
      </c>
      <c r="E47" s="5">
        <v>1</v>
      </c>
      <c r="F47" s="5">
        <v>2</v>
      </c>
      <c r="G47" s="5">
        <v>2</v>
      </c>
      <c r="H47" s="5">
        <v>0</v>
      </c>
      <c r="I47" s="5">
        <v>2</v>
      </c>
      <c r="J47" s="5">
        <v>0</v>
      </c>
    </row>
    <row r="48" spans="1:10" ht="14" x14ac:dyDescent="0.15">
      <c r="A48" s="6" t="s">
        <v>99</v>
      </c>
      <c r="B48" s="9" t="s">
        <v>100</v>
      </c>
      <c r="C48" s="5">
        <v>2</v>
      </c>
      <c r="D48" s="5">
        <v>1</v>
      </c>
      <c r="E48" s="5">
        <v>1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</row>
    <row r="49" spans="1:10" ht="14" x14ac:dyDescent="0.15">
      <c r="A49" s="3" t="s">
        <v>101</v>
      </c>
      <c r="B49" s="4" t="s">
        <v>102</v>
      </c>
      <c r="C49" s="5">
        <v>2</v>
      </c>
      <c r="D49" s="5">
        <v>1</v>
      </c>
      <c r="E49" s="5">
        <v>1</v>
      </c>
      <c r="F49" s="5">
        <v>1</v>
      </c>
      <c r="G49" s="5">
        <v>2</v>
      </c>
      <c r="H49" s="5">
        <v>0</v>
      </c>
      <c r="I49" s="5">
        <v>3</v>
      </c>
      <c r="J49" s="5">
        <v>1</v>
      </c>
    </row>
    <row r="50" spans="1:10" ht="14" x14ac:dyDescent="0.15">
      <c r="A50" s="6" t="s">
        <v>103</v>
      </c>
      <c r="B50" s="9" t="s">
        <v>104</v>
      </c>
      <c r="C50" s="5">
        <v>2</v>
      </c>
      <c r="D50" s="5">
        <v>1</v>
      </c>
      <c r="E50" s="5">
        <v>1</v>
      </c>
      <c r="F50" s="5">
        <v>1</v>
      </c>
      <c r="G50" s="5">
        <v>3</v>
      </c>
      <c r="H50" s="5">
        <v>0</v>
      </c>
      <c r="I50" s="5">
        <v>3</v>
      </c>
      <c r="J50" s="5">
        <v>1</v>
      </c>
    </row>
    <row r="51" spans="1:10" ht="14" x14ac:dyDescent="0.15">
      <c r="A51" s="3" t="s">
        <v>105</v>
      </c>
      <c r="B51" s="4" t="s">
        <v>106</v>
      </c>
      <c r="C51" s="5">
        <v>2</v>
      </c>
      <c r="D51" s="5">
        <v>1</v>
      </c>
      <c r="E51" s="5">
        <v>2</v>
      </c>
      <c r="F51" s="5">
        <v>0</v>
      </c>
      <c r="G51" s="5">
        <v>0</v>
      </c>
      <c r="H51" s="5">
        <v>0</v>
      </c>
      <c r="I51" s="5">
        <v>3</v>
      </c>
      <c r="J51" s="5">
        <v>2</v>
      </c>
    </row>
    <row r="52" spans="1:10" ht="14" x14ac:dyDescent="0.15">
      <c r="A52" s="6" t="s">
        <v>107</v>
      </c>
      <c r="B52" s="9" t="s">
        <v>108</v>
      </c>
      <c r="C52" s="5">
        <v>2</v>
      </c>
      <c r="D52" s="5">
        <v>1</v>
      </c>
      <c r="E52" s="5">
        <v>2</v>
      </c>
      <c r="F52" s="5">
        <v>1</v>
      </c>
      <c r="G52" s="5">
        <v>3</v>
      </c>
      <c r="H52" s="5">
        <v>0</v>
      </c>
      <c r="I52" s="5">
        <v>3</v>
      </c>
      <c r="J52" s="5">
        <v>3</v>
      </c>
    </row>
    <row r="53" spans="1:10" ht="14" x14ac:dyDescent="0.15">
      <c r="A53" s="6" t="s">
        <v>109</v>
      </c>
      <c r="B53" s="9" t="s">
        <v>110</v>
      </c>
      <c r="C53" s="5">
        <v>2</v>
      </c>
      <c r="D53" s="5">
        <v>1</v>
      </c>
      <c r="E53" s="5">
        <v>2</v>
      </c>
      <c r="F53" s="5">
        <v>1</v>
      </c>
      <c r="G53" s="5">
        <v>2</v>
      </c>
      <c r="H53" s="5">
        <v>0</v>
      </c>
      <c r="I53" s="5">
        <v>3</v>
      </c>
      <c r="J53" s="5">
        <v>3</v>
      </c>
    </row>
    <row r="54" spans="1:10" ht="14" x14ac:dyDescent="0.15">
      <c r="A54" s="6" t="s">
        <v>111</v>
      </c>
      <c r="B54" s="9" t="s">
        <v>112</v>
      </c>
      <c r="C54" s="5">
        <v>2</v>
      </c>
      <c r="D54" s="5">
        <v>1</v>
      </c>
      <c r="E54" s="5">
        <v>2</v>
      </c>
      <c r="F54" s="5">
        <v>1</v>
      </c>
      <c r="G54" s="5">
        <v>2</v>
      </c>
      <c r="H54" s="5">
        <v>0</v>
      </c>
      <c r="I54" s="5">
        <v>3</v>
      </c>
      <c r="J54" s="5">
        <v>2</v>
      </c>
    </row>
    <row r="55" spans="1:10" ht="14" x14ac:dyDescent="0.15">
      <c r="A55" s="14" t="s">
        <v>113</v>
      </c>
      <c r="B55" s="4" t="s">
        <v>114</v>
      </c>
      <c r="C55" s="5">
        <v>2</v>
      </c>
      <c r="D55" s="5">
        <v>1</v>
      </c>
      <c r="E55" s="5">
        <v>1</v>
      </c>
      <c r="F55" s="5">
        <v>1</v>
      </c>
      <c r="G55" s="5">
        <v>3</v>
      </c>
      <c r="H55" s="5">
        <v>0</v>
      </c>
      <c r="I55" s="5">
        <v>3</v>
      </c>
      <c r="J55" s="5">
        <v>2</v>
      </c>
    </row>
    <row r="56" spans="1:10" ht="14" x14ac:dyDescent="0.15">
      <c r="A56" s="15" t="s">
        <v>115</v>
      </c>
      <c r="B56" s="9" t="s">
        <v>114</v>
      </c>
      <c r="C56" s="5">
        <v>2</v>
      </c>
      <c r="D56" s="5">
        <v>1</v>
      </c>
      <c r="E56" s="5">
        <v>1</v>
      </c>
      <c r="F56" s="5">
        <v>1</v>
      </c>
      <c r="G56" s="5">
        <v>3</v>
      </c>
      <c r="H56" s="5">
        <v>0</v>
      </c>
      <c r="I56" s="5">
        <v>3</v>
      </c>
      <c r="J56" s="5">
        <v>2</v>
      </c>
    </row>
    <row r="57" spans="1:10" ht="14" x14ac:dyDescent="0.15">
      <c r="A57" s="6" t="s">
        <v>116</v>
      </c>
      <c r="B57" s="9" t="s">
        <v>117</v>
      </c>
      <c r="C57" s="5">
        <v>2</v>
      </c>
      <c r="D57" s="5">
        <v>1</v>
      </c>
      <c r="E57" s="5">
        <v>1</v>
      </c>
      <c r="F57" s="5">
        <v>1</v>
      </c>
      <c r="G57" s="5">
        <v>3</v>
      </c>
      <c r="H57" s="5">
        <v>0</v>
      </c>
      <c r="I57" s="5">
        <v>3</v>
      </c>
      <c r="J57" s="5">
        <v>2</v>
      </c>
    </row>
    <row r="58" spans="1:10" ht="14" x14ac:dyDescent="0.15">
      <c r="A58" s="6" t="s">
        <v>118</v>
      </c>
      <c r="B58" s="9" t="s">
        <v>119</v>
      </c>
      <c r="C58" s="5">
        <v>2</v>
      </c>
      <c r="D58" s="5">
        <v>1</v>
      </c>
      <c r="E58" s="5">
        <v>1</v>
      </c>
      <c r="F58" s="5">
        <v>1</v>
      </c>
      <c r="G58" s="5">
        <v>3</v>
      </c>
      <c r="H58" s="5">
        <v>0</v>
      </c>
      <c r="I58" s="5">
        <v>3</v>
      </c>
      <c r="J58" s="5">
        <v>2</v>
      </c>
    </row>
  </sheetData>
  <dataValidations count="1">
    <dataValidation type="decimal" allowBlank="1" showDropDown="1" sqref="C2:C31 C33 C35:C36 C38:C58" xr:uid="{00000000-0002-0000-0100-000000000000}">
      <formula1>1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58"/>
  <sheetViews>
    <sheetView zoomScale="160" zoomScaleNormal="160" workbookViewId="0">
      <pane xSplit="2" topLeftCell="C1" activePane="topRight" state="frozen"/>
      <selection pane="topRight" activeCell="B3" sqref="B3"/>
    </sheetView>
  </sheetViews>
  <sheetFormatPr baseColWidth="10" defaultColWidth="14.5" defaultRowHeight="15.75" customHeight="1" x14ac:dyDescent="0.15"/>
  <cols>
    <col min="1" max="1" width="8" customWidth="1"/>
    <col min="2" max="2" width="30.6640625" customWidth="1"/>
    <col min="3" max="3" width="19.5" customWidth="1"/>
    <col min="4" max="4" width="18.1640625" customWidth="1"/>
    <col min="5" max="5" width="17.83203125" customWidth="1"/>
    <col min="7" max="7" width="17" customWidth="1"/>
    <col min="8" max="8" width="19.6640625" customWidth="1"/>
    <col min="9" max="9" width="20.83203125" customWidth="1"/>
    <col min="10" max="10" width="20.5" customWidth="1"/>
  </cols>
  <sheetData>
    <row r="1" spans="1:10" ht="150" x14ac:dyDescent="0.15">
      <c r="A1" s="1"/>
      <c r="B1" s="2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5</v>
      </c>
      <c r="I1" s="16" t="s">
        <v>6</v>
      </c>
      <c r="J1" s="16" t="s">
        <v>7</v>
      </c>
    </row>
    <row r="2" spans="1:10" ht="15.75" customHeight="1" x14ac:dyDescent="0.15">
      <c r="A2" s="3" t="s">
        <v>8</v>
      </c>
      <c r="B2" s="4" t="s">
        <v>9</v>
      </c>
      <c r="C2" s="5">
        <v>2</v>
      </c>
      <c r="D2" s="5">
        <v>1</v>
      </c>
      <c r="E2" s="5">
        <v>2</v>
      </c>
      <c r="F2" s="5">
        <v>2</v>
      </c>
      <c r="G2" s="5">
        <v>3</v>
      </c>
      <c r="H2" s="5">
        <v>2</v>
      </c>
      <c r="I2" s="5">
        <v>3</v>
      </c>
      <c r="J2" s="5">
        <v>2</v>
      </c>
    </row>
    <row r="3" spans="1:10" ht="15.75" customHeight="1" x14ac:dyDescent="0.15">
      <c r="A3" s="6" t="s">
        <v>10</v>
      </c>
      <c r="B3" s="9" t="s">
        <v>11</v>
      </c>
      <c r="C3" s="5">
        <v>2</v>
      </c>
      <c r="D3" s="5">
        <v>1</v>
      </c>
      <c r="E3" s="5">
        <v>2</v>
      </c>
      <c r="F3" s="5">
        <v>2</v>
      </c>
      <c r="G3" s="5">
        <v>3</v>
      </c>
      <c r="H3" s="5">
        <v>1</v>
      </c>
      <c r="I3" s="5">
        <v>2</v>
      </c>
      <c r="J3" s="5">
        <v>2</v>
      </c>
    </row>
    <row r="4" spans="1:10" ht="15.75" customHeight="1" x14ac:dyDescent="0.15">
      <c r="A4" s="8" t="s">
        <v>12</v>
      </c>
      <c r="B4" s="9" t="s">
        <v>13</v>
      </c>
      <c r="C4" s="5">
        <v>1</v>
      </c>
      <c r="D4" s="5">
        <v>1</v>
      </c>
      <c r="E4" s="5">
        <v>0</v>
      </c>
      <c r="F4" s="5">
        <v>1</v>
      </c>
      <c r="G4" s="5">
        <v>2</v>
      </c>
      <c r="H4" s="5">
        <v>2</v>
      </c>
      <c r="I4" s="5">
        <v>0</v>
      </c>
      <c r="J4" s="5">
        <v>2</v>
      </c>
    </row>
    <row r="5" spans="1:10" ht="15.75" customHeight="1" x14ac:dyDescent="0.15">
      <c r="A5" s="10" t="s">
        <v>14</v>
      </c>
      <c r="B5" s="11" t="s">
        <v>15</v>
      </c>
      <c r="C5" s="5">
        <v>2</v>
      </c>
      <c r="D5" s="5">
        <v>1</v>
      </c>
      <c r="E5" s="5">
        <v>2</v>
      </c>
      <c r="F5" s="5">
        <v>0</v>
      </c>
      <c r="G5" s="5">
        <v>0</v>
      </c>
      <c r="H5" s="5">
        <v>0</v>
      </c>
      <c r="I5" s="5">
        <v>1</v>
      </c>
      <c r="J5" s="5">
        <v>0</v>
      </c>
    </row>
    <row r="6" spans="1:10" ht="15.75" customHeight="1" x14ac:dyDescent="0.15">
      <c r="A6" s="10" t="s">
        <v>16</v>
      </c>
      <c r="B6" s="12" t="s">
        <v>17</v>
      </c>
      <c r="C6" s="5">
        <v>2</v>
      </c>
      <c r="D6" s="5">
        <v>1</v>
      </c>
      <c r="E6" s="5">
        <v>1</v>
      </c>
      <c r="F6" s="5">
        <v>0</v>
      </c>
      <c r="G6" s="5">
        <v>0</v>
      </c>
      <c r="H6" s="5">
        <v>0</v>
      </c>
      <c r="I6" s="5">
        <v>1</v>
      </c>
      <c r="J6" s="5">
        <v>0</v>
      </c>
    </row>
    <row r="7" spans="1:10" ht="15.75" customHeight="1" x14ac:dyDescent="0.15">
      <c r="A7" s="10" t="s">
        <v>18</v>
      </c>
      <c r="B7" s="12" t="s">
        <v>19</v>
      </c>
      <c r="C7" s="5">
        <v>2</v>
      </c>
      <c r="D7" s="5">
        <v>1</v>
      </c>
      <c r="E7" s="5">
        <v>1</v>
      </c>
      <c r="F7" s="5">
        <v>0</v>
      </c>
      <c r="G7" s="5">
        <v>0</v>
      </c>
      <c r="H7" s="5">
        <v>0</v>
      </c>
      <c r="I7" s="5">
        <v>1</v>
      </c>
      <c r="J7" s="5">
        <v>0</v>
      </c>
    </row>
    <row r="8" spans="1:10" ht="15.75" customHeight="1" x14ac:dyDescent="0.15">
      <c r="A8" s="10" t="s">
        <v>20</v>
      </c>
      <c r="B8" s="12" t="s">
        <v>21</v>
      </c>
      <c r="C8" s="5">
        <v>2</v>
      </c>
      <c r="D8" s="5">
        <v>1</v>
      </c>
      <c r="E8" s="5">
        <v>2</v>
      </c>
      <c r="F8" s="5">
        <v>3</v>
      </c>
      <c r="G8" s="5">
        <v>3</v>
      </c>
      <c r="H8" s="5">
        <v>1</v>
      </c>
      <c r="I8" s="5">
        <v>0</v>
      </c>
      <c r="J8" s="5">
        <v>2</v>
      </c>
    </row>
    <row r="9" spans="1:10" ht="15.75" customHeight="1" x14ac:dyDescent="0.15">
      <c r="A9" s="10" t="s">
        <v>22</v>
      </c>
      <c r="B9" s="12" t="s">
        <v>23</v>
      </c>
      <c r="C9" s="5">
        <v>2</v>
      </c>
      <c r="D9" s="5">
        <v>1</v>
      </c>
      <c r="E9" s="5">
        <v>2</v>
      </c>
      <c r="F9" s="5">
        <v>3</v>
      </c>
      <c r="G9" s="5">
        <v>3</v>
      </c>
      <c r="H9" s="5">
        <v>1</v>
      </c>
      <c r="I9" s="5">
        <v>0</v>
      </c>
      <c r="J9" s="5">
        <v>2</v>
      </c>
    </row>
    <row r="10" spans="1:10" ht="15.75" customHeight="1" x14ac:dyDescent="0.15">
      <c r="A10" s="10" t="s">
        <v>24</v>
      </c>
      <c r="B10" s="12" t="s">
        <v>25</v>
      </c>
      <c r="C10" s="5">
        <v>2</v>
      </c>
      <c r="D10" s="5">
        <v>1</v>
      </c>
      <c r="E10" s="5">
        <v>1</v>
      </c>
      <c r="F10" s="5">
        <v>0</v>
      </c>
      <c r="G10" s="5">
        <v>0</v>
      </c>
      <c r="H10" s="5">
        <v>0</v>
      </c>
      <c r="I10" s="5">
        <v>1</v>
      </c>
      <c r="J10" s="5">
        <v>0</v>
      </c>
    </row>
    <row r="11" spans="1:10" ht="15.75" customHeight="1" x14ac:dyDescent="0.15">
      <c r="A11" s="10" t="s">
        <v>26</v>
      </c>
      <c r="B11" s="12" t="s">
        <v>27</v>
      </c>
      <c r="C11" s="5">
        <v>2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1</v>
      </c>
      <c r="J11" s="5">
        <v>0</v>
      </c>
    </row>
    <row r="12" spans="1:10" ht="15.75" customHeight="1" x14ac:dyDescent="0.15">
      <c r="A12" s="10" t="s">
        <v>28</v>
      </c>
      <c r="B12" s="12" t="s">
        <v>29</v>
      </c>
      <c r="C12" s="5">
        <v>3</v>
      </c>
      <c r="D12" s="5">
        <v>1</v>
      </c>
      <c r="E12" s="5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15.75" customHeight="1" x14ac:dyDescent="0.15">
      <c r="A13" s="10" t="s">
        <v>30</v>
      </c>
      <c r="B13" s="12" t="s">
        <v>31</v>
      </c>
      <c r="C13" s="5">
        <v>2</v>
      </c>
      <c r="D13" s="5">
        <v>1</v>
      </c>
      <c r="E13" s="5">
        <v>1</v>
      </c>
      <c r="F13" s="5">
        <v>1</v>
      </c>
      <c r="G13" s="5">
        <v>0</v>
      </c>
      <c r="H13" s="5">
        <v>0</v>
      </c>
      <c r="I13" s="5">
        <v>0</v>
      </c>
      <c r="J13" s="5">
        <v>1</v>
      </c>
    </row>
    <row r="14" spans="1:10" ht="15.75" customHeight="1" x14ac:dyDescent="0.15">
      <c r="A14" s="10" t="s">
        <v>32</v>
      </c>
      <c r="B14" s="12" t="s">
        <v>33</v>
      </c>
      <c r="C14" s="5">
        <v>1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15.75" customHeight="1" x14ac:dyDescent="0.15">
      <c r="A15" s="10" t="s">
        <v>34</v>
      </c>
      <c r="B15" s="12" t="s">
        <v>35</v>
      </c>
      <c r="C15" s="5">
        <v>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15.75" customHeight="1" x14ac:dyDescent="0.15">
      <c r="A16" s="3" t="s">
        <v>36</v>
      </c>
      <c r="B16" s="4" t="s">
        <v>37</v>
      </c>
      <c r="C16" s="5">
        <v>2</v>
      </c>
      <c r="D16" s="5">
        <v>0</v>
      </c>
      <c r="E16" s="5">
        <v>1</v>
      </c>
      <c r="F16" s="5">
        <v>2</v>
      </c>
      <c r="G16" s="5">
        <v>3</v>
      </c>
      <c r="H16" s="5">
        <v>1</v>
      </c>
      <c r="I16" s="5">
        <v>0</v>
      </c>
      <c r="J16" s="5">
        <v>3</v>
      </c>
    </row>
    <row r="17" spans="1:10" ht="15.75" customHeight="1" x14ac:dyDescent="0.15">
      <c r="A17" s="6" t="s">
        <v>38</v>
      </c>
      <c r="B17" s="9" t="s">
        <v>39</v>
      </c>
      <c r="C17" s="5">
        <v>1</v>
      </c>
      <c r="D17" s="5">
        <v>0</v>
      </c>
      <c r="E17" s="5">
        <v>1</v>
      </c>
      <c r="F17" s="5">
        <v>1</v>
      </c>
      <c r="G17" s="5">
        <v>0</v>
      </c>
      <c r="H17" s="5">
        <v>1</v>
      </c>
      <c r="I17" s="5">
        <v>0</v>
      </c>
      <c r="J17" s="5">
        <v>1</v>
      </c>
    </row>
    <row r="18" spans="1:10" ht="15.75" customHeight="1" x14ac:dyDescent="0.15">
      <c r="A18" s="3" t="s">
        <v>40</v>
      </c>
      <c r="B18" s="4" t="s">
        <v>41</v>
      </c>
      <c r="C18" s="5">
        <v>2</v>
      </c>
      <c r="D18" s="5">
        <v>0</v>
      </c>
      <c r="E18" s="5">
        <v>1</v>
      </c>
      <c r="F18" s="5">
        <v>0</v>
      </c>
      <c r="G18" s="5">
        <v>1</v>
      </c>
      <c r="H18" s="5">
        <v>0</v>
      </c>
      <c r="I18" s="5">
        <v>0</v>
      </c>
      <c r="J18" s="5">
        <v>0</v>
      </c>
    </row>
    <row r="19" spans="1:10" ht="15.75" customHeight="1" x14ac:dyDescent="0.15">
      <c r="A19" s="6" t="s">
        <v>42</v>
      </c>
      <c r="B19" s="9" t="s">
        <v>43</v>
      </c>
      <c r="C19" s="5">
        <v>2</v>
      </c>
      <c r="D19" s="5">
        <v>0</v>
      </c>
      <c r="E19" s="5">
        <v>1</v>
      </c>
      <c r="F19" s="5">
        <v>1</v>
      </c>
      <c r="G19" s="5">
        <v>2</v>
      </c>
      <c r="H19" s="5">
        <v>0</v>
      </c>
      <c r="I19" s="5">
        <v>0</v>
      </c>
      <c r="J19" s="5">
        <v>1</v>
      </c>
    </row>
    <row r="20" spans="1:10" ht="15.75" customHeight="1" x14ac:dyDescent="0.15">
      <c r="A20" s="6" t="s">
        <v>44</v>
      </c>
      <c r="B20" s="9" t="s">
        <v>45</v>
      </c>
      <c r="C20" s="5">
        <v>2</v>
      </c>
      <c r="D20" s="5">
        <v>0</v>
      </c>
      <c r="E20" s="5">
        <v>1</v>
      </c>
      <c r="F20" s="5">
        <v>0</v>
      </c>
      <c r="G20" s="5">
        <v>1</v>
      </c>
      <c r="H20" s="5">
        <v>0</v>
      </c>
      <c r="I20" s="5">
        <v>0</v>
      </c>
      <c r="J20" s="5">
        <v>2</v>
      </c>
    </row>
    <row r="21" spans="1:10" ht="15.75" customHeight="1" x14ac:dyDescent="0.15">
      <c r="A21" s="6" t="s">
        <v>46</v>
      </c>
      <c r="B21" s="9" t="s">
        <v>47</v>
      </c>
      <c r="C21" s="5">
        <v>2</v>
      </c>
      <c r="D21" s="5">
        <v>0</v>
      </c>
      <c r="E21" s="5">
        <v>1</v>
      </c>
      <c r="F21" s="5">
        <v>0</v>
      </c>
      <c r="G21" s="5">
        <v>2</v>
      </c>
      <c r="H21" s="5">
        <v>0</v>
      </c>
      <c r="I21" s="5">
        <v>0</v>
      </c>
      <c r="J21" s="5">
        <v>1</v>
      </c>
    </row>
    <row r="22" spans="1:10" ht="15.75" customHeight="1" x14ac:dyDescent="0.15">
      <c r="A22" s="6" t="s">
        <v>48</v>
      </c>
      <c r="B22" s="9" t="s">
        <v>49</v>
      </c>
      <c r="C22" s="5">
        <v>2</v>
      </c>
      <c r="D22" s="5">
        <v>0</v>
      </c>
      <c r="E22" s="5">
        <v>1</v>
      </c>
      <c r="F22" s="5">
        <v>0</v>
      </c>
      <c r="G22" s="5">
        <v>2</v>
      </c>
      <c r="H22" s="5">
        <v>0</v>
      </c>
      <c r="I22" s="5">
        <v>0</v>
      </c>
      <c r="J22" s="5">
        <v>1</v>
      </c>
    </row>
    <row r="23" spans="1:10" ht="15.75" customHeight="1" x14ac:dyDescent="0.15">
      <c r="A23" s="6" t="s">
        <v>50</v>
      </c>
      <c r="B23" s="9" t="s">
        <v>51</v>
      </c>
      <c r="C23" s="5">
        <v>2</v>
      </c>
      <c r="D23" s="5">
        <v>0</v>
      </c>
      <c r="E23" s="5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15.75" customHeight="1" x14ac:dyDescent="0.15">
      <c r="A24" s="3" t="s">
        <v>52</v>
      </c>
      <c r="B24" s="4" t="s">
        <v>53</v>
      </c>
      <c r="C24" s="5">
        <v>0</v>
      </c>
      <c r="D24" s="5">
        <v>1</v>
      </c>
      <c r="E24" s="5">
        <v>1</v>
      </c>
      <c r="F24" s="5">
        <v>2</v>
      </c>
      <c r="G24" s="5">
        <v>2</v>
      </c>
      <c r="H24" s="5">
        <v>1</v>
      </c>
      <c r="I24" s="5">
        <v>2</v>
      </c>
      <c r="J24" s="5">
        <v>1</v>
      </c>
    </row>
    <row r="25" spans="1:10" ht="15.75" customHeight="1" x14ac:dyDescent="0.15">
      <c r="A25" s="6" t="s">
        <v>54</v>
      </c>
      <c r="B25" s="9" t="s">
        <v>55</v>
      </c>
      <c r="C25" s="5">
        <v>1</v>
      </c>
      <c r="D25" s="5">
        <v>1</v>
      </c>
      <c r="E25" s="5">
        <v>1</v>
      </c>
      <c r="F25" s="5">
        <v>0</v>
      </c>
      <c r="G25" s="5">
        <v>0</v>
      </c>
      <c r="H25" s="5">
        <v>1</v>
      </c>
      <c r="I25" s="5">
        <v>3</v>
      </c>
      <c r="J25" s="5">
        <v>0</v>
      </c>
    </row>
    <row r="26" spans="1:10" ht="15.75" customHeight="1" x14ac:dyDescent="0.15">
      <c r="A26" s="6" t="s">
        <v>56</v>
      </c>
      <c r="B26" s="9" t="s">
        <v>57</v>
      </c>
      <c r="C26" s="5">
        <v>2</v>
      </c>
      <c r="D26" s="5">
        <v>1</v>
      </c>
      <c r="E26" s="5">
        <v>1</v>
      </c>
      <c r="F26" s="5">
        <v>2</v>
      </c>
      <c r="G26" s="5">
        <v>2</v>
      </c>
      <c r="H26" s="5">
        <v>0</v>
      </c>
      <c r="I26" s="5">
        <v>0</v>
      </c>
      <c r="J26" s="5">
        <v>1</v>
      </c>
    </row>
    <row r="27" spans="1:10" ht="15.75" customHeight="1" x14ac:dyDescent="0.15">
      <c r="A27" s="6" t="s">
        <v>58</v>
      </c>
      <c r="B27" s="9" t="s">
        <v>59</v>
      </c>
      <c r="C27" s="5">
        <v>1</v>
      </c>
      <c r="D27" s="5">
        <v>1</v>
      </c>
      <c r="E27" s="5">
        <v>1</v>
      </c>
      <c r="F27" s="5">
        <v>1</v>
      </c>
      <c r="G27" s="5">
        <v>1</v>
      </c>
      <c r="H27" s="5">
        <v>0</v>
      </c>
      <c r="I27" s="5">
        <v>0</v>
      </c>
      <c r="J27" s="5">
        <v>1</v>
      </c>
    </row>
    <row r="28" spans="1:10" ht="15.75" customHeight="1" x14ac:dyDescent="0.15">
      <c r="A28" s="6" t="s">
        <v>60</v>
      </c>
      <c r="B28" s="9" t="s">
        <v>61</v>
      </c>
      <c r="C28" s="5">
        <v>2</v>
      </c>
      <c r="D28" s="5">
        <v>2</v>
      </c>
      <c r="E28" s="5">
        <v>1</v>
      </c>
      <c r="F28" s="5">
        <v>2</v>
      </c>
      <c r="G28" s="5">
        <v>2</v>
      </c>
      <c r="H28" s="5">
        <v>0</v>
      </c>
      <c r="I28" s="5">
        <v>0</v>
      </c>
      <c r="J28" s="5">
        <v>1</v>
      </c>
    </row>
    <row r="29" spans="1:10" ht="15.75" customHeight="1" x14ac:dyDescent="0.15">
      <c r="A29" s="6" t="s">
        <v>62</v>
      </c>
      <c r="B29" s="9" t="s">
        <v>63</v>
      </c>
      <c r="C29" s="5">
        <v>1</v>
      </c>
      <c r="D29" s="5">
        <v>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15.75" customHeight="1" x14ac:dyDescent="0.15">
      <c r="A30" s="3" t="s">
        <v>64</v>
      </c>
      <c r="B30" s="4" t="s">
        <v>65</v>
      </c>
      <c r="C30" s="5">
        <v>1</v>
      </c>
      <c r="D30" s="5">
        <v>1</v>
      </c>
      <c r="E30" s="5">
        <v>0</v>
      </c>
      <c r="F30" s="5">
        <v>1</v>
      </c>
      <c r="G30" s="5">
        <v>1</v>
      </c>
      <c r="H30" s="5">
        <v>0</v>
      </c>
      <c r="I30" s="5">
        <v>0</v>
      </c>
      <c r="J30" s="5">
        <v>2</v>
      </c>
    </row>
    <row r="31" spans="1:10" ht="15.75" customHeight="1" x14ac:dyDescent="0.15">
      <c r="A31" s="6" t="s">
        <v>66</v>
      </c>
      <c r="B31" s="9" t="s">
        <v>67</v>
      </c>
      <c r="C31" s="5">
        <v>1</v>
      </c>
      <c r="D31" s="5">
        <v>1</v>
      </c>
      <c r="E31" s="5">
        <v>0</v>
      </c>
      <c r="F31" s="5">
        <v>3</v>
      </c>
      <c r="G31" s="5">
        <v>1</v>
      </c>
      <c r="H31" s="5">
        <v>0</v>
      </c>
      <c r="I31" s="5">
        <v>0</v>
      </c>
      <c r="J31" s="5">
        <v>3</v>
      </c>
    </row>
    <row r="32" spans="1:10" ht="15.75" customHeight="1" x14ac:dyDescent="0.15">
      <c r="A32" s="6" t="s">
        <v>68</v>
      </c>
      <c r="B32" s="9" t="s">
        <v>69</v>
      </c>
      <c r="C32" s="5">
        <v>1</v>
      </c>
      <c r="D32" s="5">
        <v>1</v>
      </c>
      <c r="E32" s="5">
        <v>1</v>
      </c>
      <c r="F32" s="5">
        <v>1</v>
      </c>
      <c r="G32" s="5">
        <v>1</v>
      </c>
      <c r="H32" s="5">
        <v>0</v>
      </c>
      <c r="I32" s="5">
        <v>0</v>
      </c>
      <c r="J32" s="5">
        <v>3</v>
      </c>
    </row>
    <row r="33" spans="1:10" ht="15.75" customHeight="1" x14ac:dyDescent="0.15">
      <c r="A33" s="6" t="s">
        <v>70</v>
      </c>
      <c r="B33" s="9" t="s">
        <v>71</v>
      </c>
      <c r="C33" s="5">
        <v>1</v>
      </c>
      <c r="D33" s="5">
        <v>0</v>
      </c>
      <c r="E33" s="5">
        <v>0</v>
      </c>
      <c r="F33" s="5">
        <v>3</v>
      </c>
      <c r="G33" s="5">
        <v>3</v>
      </c>
      <c r="H33" s="5">
        <v>0</v>
      </c>
      <c r="I33" s="5">
        <v>0</v>
      </c>
      <c r="J33" s="5">
        <v>3</v>
      </c>
    </row>
    <row r="34" spans="1:10" ht="15.75" customHeight="1" x14ac:dyDescent="0.15">
      <c r="A34" s="6" t="s">
        <v>72</v>
      </c>
      <c r="B34" s="9" t="s">
        <v>71</v>
      </c>
      <c r="C34" s="5">
        <v>1</v>
      </c>
      <c r="D34" s="5">
        <v>0</v>
      </c>
      <c r="E34" s="5">
        <v>0</v>
      </c>
      <c r="F34" s="5">
        <v>3</v>
      </c>
      <c r="G34" s="5">
        <v>3</v>
      </c>
      <c r="H34" s="5">
        <v>0</v>
      </c>
      <c r="I34" s="5">
        <v>0</v>
      </c>
      <c r="J34" s="5">
        <v>3</v>
      </c>
    </row>
    <row r="35" spans="1:10" ht="15.75" customHeight="1" x14ac:dyDescent="0.15">
      <c r="A35" s="3" t="s">
        <v>73</v>
      </c>
      <c r="B35" s="4" t="s">
        <v>74</v>
      </c>
      <c r="C35" s="5">
        <v>0</v>
      </c>
      <c r="D35" s="5">
        <v>1</v>
      </c>
      <c r="E35" s="5">
        <v>0</v>
      </c>
      <c r="F35" s="5">
        <v>3</v>
      </c>
      <c r="G35" s="5">
        <v>1</v>
      </c>
      <c r="H35" s="5">
        <v>0</v>
      </c>
      <c r="I35" s="5">
        <v>0</v>
      </c>
      <c r="J35" s="5">
        <v>1</v>
      </c>
    </row>
    <row r="36" spans="1:10" ht="15.75" customHeight="1" x14ac:dyDescent="0.15">
      <c r="A36" s="6" t="s">
        <v>75</v>
      </c>
      <c r="B36" s="9" t="s">
        <v>76</v>
      </c>
      <c r="C36" s="5">
        <v>1</v>
      </c>
      <c r="D36" s="5">
        <v>0</v>
      </c>
      <c r="E36" s="5">
        <v>1</v>
      </c>
      <c r="F36" s="5">
        <v>1</v>
      </c>
      <c r="G36" s="5">
        <v>1</v>
      </c>
      <c r="H36" s="5">
        <v>0</v>
      </c>
      <c r="I36" s="5">
        <v>0</v>
      </c>
      <c r="J36" s="5">
        <v>0</v>
      </c>
    </row>
    <row r="37" spans="1:10" ht="15.75" customHeight="1" x14ac:dyDescent="0.15">
      <c r="A37" s="3" t="s">
        <v>77</v>
      </c>
      <c r="B37" s="4" t="s">
        <v>78</v>
      </c>
      <c r="C37" s="5">
        <v>2</v>
      </c>
      <c r="D37" s="5">
        <v>1</v>
      </c>
      <c r="E37" s="5">
        <v>0</v>
      </c>
      <c r="F37" s="5">
        <v>2</v>
      </c>
      <c r="G37" s="5">
        <v>2</v>
      </c>
      <c r="H37" s="5">
        <v>0</v>
      </c>
      <c r="I37" s="5">
        <v>1</v>
      </c>
      <c r="J37" s="5">
        <v>0</v>
      </c>
    </row>
    <row r="38" spans="1:10" ht="15.75" customHeight="1" x14ac:dyDescent="0.15">
      <c r="A38" s="6" t="s">
        <v>79</v>
      </c>
      <c r="B38" s="9" t="s">
        <v>80</v>
      </c>
      <c r="C38" s="5">
        <v>2</v>
      </c>
      <c r="D38" s="5">
        <v>1</v>
      </c>
      <c r="E38" s="5">
        <v>0</v>
      </c>
      <c r="F38" s="5">
        <v>1</v>
      </c>
      <c r="G38" s="5">
        <v>1</v>
      </c>
      <c r="H38" s="5">
        <v>0</v>
      </c>
      <c r="I38" s="5">
        <v>2</v>
      </c>
      <c r="J38" s="5">
        <v>0</v>
      </c>
    </row>
    <row r="39" spans="1:10" ht="15.75" customHeight="1" x14ac:dyDescent="0.15">
      <c r="A39" s="6" t="s">
        <v>81</v>
      </c>
      <c r="B39" s="9" t="s">
        <v>82</v>
      </c>
      <c r="C39" s="5">
        <v>1</v>
      </c>
      <c r="D39" s="5">
        <v>1</v>
      </c>
      <c r="E39" s="5">
        <v>0</v>
      </c>
      <c r="F39" s="5">
        <v>1</v>
      </c>
      <c r="G39" s="5">
        <v>3</v>
      </c>
      <c r="H39" s="5">
        <v>0</v>
      </c>
      <c r="I39" s="5">
        <v>2</v>
      </c>
      <c r="J39" s="5">
        <v>1</v>
      </c>
    </row>
    <row r="40" spans="1:10" ht="15.75" customHeight="1" x14ac:dyDescent="0.15">
      <c r="A40" s="6" t="s">
        <v>83</v>
      </c>
      <c r="B40" s="13" t="s">
        <v>84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15.75" customHeight="1" x14ac:dyDescent="0.15">
      <c r="A41" s="6" t="s">
        <v>85</v>
      </c>
      <c r="B41" s="13" t="s">
        <v>86</v>
      </c>
      <c r="C41" s="5">
        <v>1</v>
      </c>
      <c r="D41" s="5">
        <v>0</v>
      </c>
      <c r="E41" s="5">
        <v>0</v>
      </c>
      <c r="F41" s="5">
        <v>1</v>
      </c>
      <c r="G41" s="5">
        <v>2</v>
      </c>
      <c r="H41" s="5">
        <v>0</v>
      </c>
      <c r="I41" s="5">
        <v>0</v>
      </c>
      <c r="J41" s="5">
        <v>0</v>
      </c>
    </row>
    <row r="42" spans="1:10" ht="15.75" customHeight="1" x14ac:dyDescent="0.15">
      <c r="A42" s="6" t="s">
        <v>87</v>
      </c>
      <c r="B42" s="9" t="s">
        <v>88</v>
      </c>
      <c r="C42" s="5">
        <v>1</v>
      </c>
      <c r="D42" s="5">
        <v>0</v>
      </c>
      <c r="E42" s="5">
        <v>0</v>
      </c>
      <c r="F42" s="5">
        <v>1</v>
      </c>
      <c r="G42" s="5">
        <v>2</v>
      </c>
      <c r="H42" s="5">
        <v>0</v>
      </c>
      <c r="I42" s="5">
        <v>0</v>
      </c>
      <c r="J42" s="5">
        <v>0</v>
      </c>
    </row>
    <row r="43" spans="1:10" ht="15.75" customHeight="1" x14ac:dyDescent="0.15">
      <c r="A43" s="3" t="s">
        <v>89</v>
      </c>
      <c r="B43" s="4" t="s">
        <v>90</v>
      </c>
      <c r="C43" s="5">
        <v>1</v>
      </c>
      <c r="D43" s="5">
        <v>1</v>
      </c>
      <c r="E43" s="5">
        <v>0</v>
      </c>
      <c r="F43" s="5">
        <v>1</v>
      </c>
      <c r="G43" s="5">
        <v>1</v>
      </c>
      <c r="H43" s="5">
        <v>0</v>
      </c>
      <c r="I43" s="5">
        <v>0</v>
      </c>
      <c r="J43" s="5">
        <v>3</v>
      </c>
    </row>
    <row r="44" spans="1:10" ht="15.75" customHeight="1" x14ac:dyDescent="0.15">
      <c r="A44" s="6" t="s">
        <v>91</v>
      </c>
      <c r="B44" s="9" t="s">
        <v>92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</row>
    <row r="45" spans="1:10" ht="15.75" customHeight="1" x14ac:dyDescent="0.15">
      <c r="A45" s="6" t="s">
        <v>120</v>
      </c>
      <c r="B45" s="9" t="s">
        <v>94</v>
      </c>
      <c r="C45" s="5">
        <v>1</v>
      </c>
      <c r="D45" s="5">
        <v>1</v>
      </c>
      <c r="E45" s="5">
        <v>0</v>
      </c>
      <c r="F45" s="5">
        <v>1</v>
      </c>
      <c r="G45" s="5">
        <v>0</v>
      </c>
      <c r="H45" s="5">
        <v>0</v>
      </c>
      <c r="I45" s="5">
        <v>0</v>
      </c>
      <c r="J45" s="5">
        <v>1</v>
      </c>
    </row>
    <row r="46" spans="1:10" ht="15.75" customHeight="1" x14ac:dyDescent="0.15">
      <c r="A46" s="3" t="s">
        <v>95</v>
      </c>
      <c r="B46" s="4" t="s">
        <v>96</v>
      </c>
      <c r="C46" s="5">
        <v>2</v>
      </c>
      <c r="D46" s="5">
        <v>2</v>
      </c>
      <c r="E46" s="5">
        <v>2</v>
      </c>
      <c r="F46" s="5">
        <v>0</v>
      </c>
      <c r="G46" s="5">
        <v>0</v>
      </c>
      <c r="H46" s="5">
        <v>0</v>
      </c>
      <c r="I46" s="5">
        <v>1</v>
      </c>
      <c r="J46" s="5">
        <v>0</v>
      </c>
    </row>
    <row r="47" spans="1:10" ht="14" x14ac:dyDescent="0.15">
      <c r="A47" s="6" t="s">
        <v>97</v>
      </c>
      <c r="B47" s="9" t="s">
        <v>98</v>
      </c>
      <c r="C47" s="5">
        <v>1</v>
      </c>
      <c r="D47" s="5">
        <v>1</v>
      </c>
      <c r="E47" s="5">
        <v>1</v>
      </c>
      <c r="F47" s="5">
        <v>2</v>
      </c>
      <c r="G47" s="5">
        <v>2</v>
      </c>
      <c r="H47" s="5">
        <v>0</v>
      </c>
      <c r="I47" s="5">
        <v>2</v>
      </c>
      <c r="J47" s="5">
        <v>0</v>
      </c>
    </row>
    <row r="48" spans="1:10" ht="14" x14ac:dyDescent="0.15">
      <c r="A48" s="6" t="s">
        <v>99</v>
      </c>
      <c r="B48" s="9" t="s">
        <v>100</v>
      </c>
      <c r="C48" s="5">
        <v>2</v>
      </c>
      <c r="D48" s="5">
        <v>1</v>
      </c>
      <c r="E48" s="5">
        <v>1</v>
      </c>
      <c r="F48" s="5">
        <v>1</v>
      </c>
      <c r="G48" s="5">
        <v>0</v>
      </c>
      <c r="H48" s="5">
        <v>0</v>
      </c>
      <c r="I48" s="5">
        <v>1</v>
      </c>
      <c r="J48" s="5">
        <v>0</v>
      </c>
    </row>
    <row r="49" spans="1:10" ht="14" x14ac:dyDescent="0.15">
      <c r="A49" s="3" t="s">
        <v>101</v>
      </c>
      <c r="B49" s="4" t="s">
        <v>102</v>
      </c>
      <c r="C49" s="5">
        <v>0</v>
      </c>
      <c r="D49" s="5">
        <v>1</v>
      </c>
      <c r="E49" s="5">
        <v>0</v>
      </c>
      <c r="F49" s="5">
        <v>0</v>
      </c>
      <c r="G49" s="5">
        <v>0</v>
      </c>
      <c r="H49" s="5">
        <v>0</v>
      </c>
      <c r="I49" s="5">
        <v>2</v>
      </c>
      <c r="J49" s="5">
        <v>3</v>
      </c>
    </row>
    <row r="50" spans="1:10" ht="14" x14ac:dyDescent="0.15">
      <c r="A50" s="6" t="s">
        <v>103</v>
      </c>
      <c r="B50" s="9" t="s">
        <v>104</v>
      </c>
      <c r="C50" s="5">
        <v>1</v>
      </c>
      <c r="D50" s="5">
        <v>1</v>
      </c>
      <c r="E50" s="5">
        <v>1</v>
      </c>
      <c r="F50" s="5">
        <v>0</v>
      </c>
      <c r="G50" s="5">
        <v>0</v>
      </c>
      <c r="H50" s="5">
        <v>0</v>
      </c>
      <c r="I50" s="5">
        <v>3</v>
      </c>
      <c r="J50" s="5">
        <v>2</v>
      </c>
    </row>
    <row r="51" spans="1:10" ht="14" x14ac:dyDescent="0.15">
      <c r="A51" s="3" t="s">
        <v>105</v>
      </c>
      <c r="B51" s="4" t="s">
        <v>106</v>
      </c>
      <c r="C51" s="5">
        <v>1</v>
      </c>
      <c r="D51" s="5">
        <v>0</v>
      </c>
      <c r="E51" s="5">
        <v>2</v>
      </c>
      <c r="F51" s="5">
        <v>1</v>
      </c>
      <c r="G51" s="5">
        <v>1</v>
      </c>
      <c r="H51" s="5">
        <v>0</v>
      </c>
      <c r="I51" s="5">
        <v>0</v>
      </c>
      <c r="J51" s="5">
        <v>2</v>
      </c>
    </row>
    <row r="52" spans="1:10" ht="14" x14ac:dyDescent="0.15">
      <c r="A52" s="6" t="s">
        <v>107</v>
      </c>
      <c r="B52" s="9" t="s">
        <v>108</v>
      </c>
      <c r="C52" s="5">
        <v>1</v>
      </c>
      <c r="D52" s="5">
        <v>0</v>
      </c>
      <c r="E52" s="5">
        <v>2</v>
      </c>
      <c r="F52" s="5">
        <v>1</v>
      </c>
      <c r="G52" s="5">
        <v>1</v>
      </c>
      <c r="H52" s="5">
        <v>0</v>
      </c>
      <c r="I52" s="5">
        <v>0</v>
      </c>
      <c r="J52" s="5">
        <v>2</v>
      </c>
    </row>
    <row r="53" spans="1:10" ht="14" x14ac:dyDescent="0.15">
      <c r="A53" s="6" t="s">
        <v>109</v>
      </c>
      <c r="B53" s="9" t="s">
        <v>110</v>
      </c>
      <c r="C53" s="5">
        <v>1</v>
      </c>
      <c r="D53" s="5">
        <v>0</v>
      </c>
      <c r="E53" s="5">
        <v>2</v>
      </c>
      <c r="F53" s="5">
        <v>1</v>
      </c>
      <c r="G53" s="5">
        <v>1</v>
      </c>
      <c r="H53" s="5">
        <v>0</v>
      </c>
      <c r="I53" s="5">
        <v>0</v>
      </c>
      <c r="J53" s="5">
        <v>3</v>
      </c>
    </row>
    <row r="54" spans="1:10" ht="14" x14ac:dyDescent="0.15">
      <c r="A54" s="6" t="s">
        <v>111</v>
      </c>
      <c r="B54" s="9" t="s">
        <v>112</v>
      </c>
      <c r="C54" s="5">
        <v>1</v>
      </c>
      <c r="D54" s="5">
        <v>0</v>
      </c>
      <c r="E54" s="5">
        <v>2</v>
      </c>
      <c r="F54" s="5">
        <v>1</v>
      </c>
      <c r="G54" s="5">
        <v>1</v>
      </c>
      <c r="H54" s="5">
        <v>0</v>
      </c>
      <c r="I54" s="5">
        <v>0</v>
      </c>
      <c r="J54" s="5">
        <v>2</v>
      </c>
    </row>
    <row r="55" spans="1:10" ht="14" x14ac:dyDescent="0.15">
      <c r="A55" s="14" t="s">
        <v>113</v>
      </c>
      <c r="B55" s="4" t="s">
        <v>114</v>
      </c>
      <c r="C55" s="5">
        <v>1</v>
      </c>
      <c r="D55" s="5">
        <v>0</v>
      </c>
      <c r="E55" s="5">
        <v>0</v>
      </c>
      <c r="F55" s="5">
        <v>1</v>
      </c>
      <c r="G55" s="5">
        <v>1</v>
      </c>
      <c r="H55" s="5">
        <v>0</v>
      </c>
      <c r="I55" s="5">
        <v>0</v>
      </c>
      <c r="J55" s="5">
        <v>2</v>
      </c>
    </row>
    <row r="56" spans="1:10" ht="14" x14ac:dyDescent="0.15">
      <c r="A56" s="15" t="s">
        <v>115</v>
      </c>
      <c r="B56" s="9" t="s">
        <v>114</v>
      </c>
      <c r="C56" s="5">
        <v>2</v>
      </c>
      <c r="D56" s="5">
        <v>1</v>
      </c>
      <c r="E56" s="5">
        <v>1</v>
      </c>
      <c r="F56" s="5">
        <v>1</v>
      </c>
      <c r="G56" s="5">
        <v>3</v>
      </c>
      <c r="H56" s="5">
        <v>0</v>
      </c>
      <c r="I56" s="5">
        <v>0</v>
      </c>
      <c r="J56" s="5">
        <v>2</v>
      </c>
    </row>
    <row r="57" spans="1:10" ht="14" x14ac:dyDescent="0.15">
      <c r="A57" s="6" t="s">
        <v>116</v>
      </c>
      <c r="B57" s="9" t="s">
        <v>117</v>
      </c>
      <c r="C57" s="5">
        <v>1</v>
      </c>
      <c r="D57" s="5">
        <v>0</v>
      </c>
      <c r="E57" s="5">
        <v>0</v>
      </c>
      <c r="F57" s="5">
        <v>1</v>
      </c>
      <c r="G57" s="5">
        <v>1</v>
      </c>
      <c r="H57" s="5">
        <v>0</v>
      </c>
      <c r="I57" s="5">
        <v>0</v>
      </c>
      <c r="J57" s="5">
        <v>2</v>
      </c>
    </row>
    <row r="58" spans="1:10" ht="14" x14ac:dyDescent="0.15">
      <c r="A58" s="6" t="s">
        <v>118</v>
      </c>
      <c r="B58" s="9" t="s">
        <v>119</v>
      </c>
      <c r="C58" s="5">
        <v>1</v>
      </c>
      <c r="D58" s="5">
        <v>1</v>
      </c>
      <c r="E58" s="5">
        <v>0</v>
      </c>
      <c r="F58" s="5">
        <v>1</v>
      </c>
      <c r="G58" s="5">
        <v>1</v>
      </c>
      <c r="H58" s="5">
        <v>0</v>
      </c>
      <c r="I58" s="5">
        <v>2</v>
      </c>
      <c r="J58" s="5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58"/>
  <sheetViews>
    <sheetView topLeftCell="B1" zoomScaleNormal="100" workbookViewId="0">
      <selection activeCell="B1" sqref="A1:XFD1048576"/>
    </sheetView>
  </sheetViews>
  <sheetFormatPr baseColWidth="10" defaultColWidth="14.5" defaultRowHeight="15.75" customHeight="1" x14ac:dyDescent="0.15"/>
  <cols>
    <col min="2" max="2" width="46.6640625" customWidth="1"/>
    <col min="3" max="3" width="32.33203125" customWidth="1"/>
    <col min="4" max="4" width="32.5" customWidth="1"/>
    <col min="5" max="5" width="26.5" customWidth="1"/>
    <col min="6" max="6" width="28.33203125" customWidth="1"/>
    <col min="7" max="7" width="34.6640625" customWidth="1"/>
    <col min="8" max="8" width="29.5" customWidth="1"/>
    <col min="9" max="9" width="23.6640625" customWidth="1"/>
    <col min="10" max="10" width="24" customWidth="1"/>
  </cols>
  <sheetData>
    <row r="1" spans="1:10" ht="90" x14ac:dyDescent="0.15">
      <c r="A1" s="1"/>
      <c r="B1" s="2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5</v>
      </c>
      <c r="I1" s="16" t="s">
        <v>6</v>
      </c>
      <c r="J1" s="16" t="s">
        <v>7</v>
      </c>
    </row>
    <row r="2" spans="1:10" ht="14" x14ac:dyDescent="0.15">
      <c r="A2" s="3" t="s">
        <v>8</v>
      </c>
      <c r="B2" s="4" t="s">
        <v>9</v>
      </c>
      <c r="C2" s="41">
        <v>1</v>
      </c>
      <c r="D2" s="41">
        <v>1</v>
      </c>
      <c r="E2" s="41">
        <v>2</v>
      </c>
      <c r="F2" s="41">
        <v>3</v>
      </c>
      <c r="G2" s="41">
        <v>3</v>
      </c>
      <c r="H2" s="41">
        <v>2</v>
      </c>
      <c r="I2" s="41">
        <v>3</v>
      </c>
      <c r="J2" s="41">
        <v>1</v>
      </c>
    </row>
    <row r="3" spans="1:10" ht="14" x14ac:dyDescent="0.15">
      <c r="A3" s="6" t="s">
        <v>10</v>
      </c>
      <c r="B3" s="9" t="s">
        <v>11</v>
      </c>
      <c r="C3" s="41">
        <v>1</v>
      </c>
      <c r="D3" s="41">
        <v>1</v>
      </c>
      <c r="E3" s="41">
        <v>2</v>
      </c>
      <c r="F3" s="41">
        <v>3</v>
      </c>
      <c r="G3" s="41">
        <v>3</v>
      </c>
      <c r="H3" s="41">
        <v>2</v>
      </c>
      <c r="I3" s="41">
        <v>2</v>
      </c>
      <c r="J3" s="41">
        <v>1</v>
      </c>
    </row>
    <row r="4" spans="1:10" s="34" customFormat="1" ht="14" x14ac:dyDescent="0.15">
      <c r="A4" s="8" t="s">
        <v>12</v>
      </c>
      <c r="B4" s="9" t="s">
        <v>13</v>
      </c>
      <c r="C4" s="41"/>
      <c r="D4" s="41"/>
      <c r="E4" s="41"/>
      <c r="F4" s="41"/>
      <c r="G4" s="41"/>
      <c r="H4" s="41"/>
      <c r="I4" s="41"/>
      <c r="J4" s="41"/>
    </row>
    <row r="5" spans="1:10" ht="14" x14ac:dyDescent="0.15">
      <c r="A5" s="10" t="s">
        <v>14</v>
      </c>
      <c r="B5" s="11" t="s">
        <v>15</v>
      </c>
      <c r="C5" s="41">
        <v>2</v>
      </c>
      <c r="D5" s="41">
        <v>1</v>
      </c>
      <c r="E5" s="41">
        <v>1</v>
      </c>
      <c r="F5" s="41">
        <v>0</v>
      </c>
      <c r="G5" s="41">
        <v>0</v>
      </c>
      <c r="H5" s="41">
        <v>1</v>
      </c>
      <c r="I5" s="41">
        <v>1</v>
      </c>
      <c r="J5" s="41">
        <v>0</v>
      </c>
    </row>
    <row r="6" spans="1:10" ht="14" x14ac:dyDescent="0.15">
      <c r="A6" s="10" t="s">
        <v>16</v>
      </c>
      <c r="B6" s="12" t="s">
        <v>17</v>
      </c>
      <c r="C6" s="41">
        <v>2</v>
      </c>
      <c r="D6" s="41">
        <v>1</v>
      </c>
      <c r="E6" s="41">
        <v>1</v>
      </c>
      <c r="F6" s="41">
        <v>0</v>
      </c>
      <c r="G6" s="41">
        <v>0</v>
      </c>
      <c r="H6" s="41">
        <v>1</v>
      </c>
      <c r="I6" s="41">
        <v>1</v>
      </c>
      <c r="J6" s="41">
        <v>0</v>
      </c>
    </row>
    <row r="7" spans="1:10" ht="14" x14ac:dyDescent="0.15">
      <c r="A7" s="10" t="s">
        <v>18</v>
      </c>
      <c r="B7" s="12" t="s">
        <v>19</v>
      </c>
      <c r="C7" s="41">
        <v>2</v>
      </c>
      <c r="D7" s="41">
        <v>1</v>
      </c>
      <c r="E7" s="41">
        <v>1</v>
      </c>
      <c r="F7" s="41">
        <v>0</v>
      </c>
      <c r="G7" s="41">
        <v>0</v>
      </c>
      <c r="H7" s="41">
        <v>1</v>
      </c>
      <c r="I7" s="41">
        <v>1</v>
      </c>
      <c r="J7" s="41">
        <v>0</v>
      </c>
    </row>
    <row r="8" spans="1:10" ht="14" x14ac:dyDescent="0.15">
      <c r="A8" s="10" t="s">
        <v>20</v>
      </c>
      <c r="B8" s="12" t="s">
        <v>21</v>
      </c>
      <c r="C8" s="41">
        <v>1</v>
      </c>
      <c r="D8" s="41">
        <v>1</v>
      </c>
      <c r="E8" s="41">
        <v>1</v>
      </c>
      <c r="F8" s="41">
        <v>3</v>
      </c>
      <c r="G8" s="41">
        <v>3</v>
      </c>
      <c r="H8" s="41">
        <v>1</v>
      </c>
      <c r="I8" s="41">
        <v>1</v>
      </c>
      <c r="J8" s="41">
        <v>2</v>
      </c>
    </row>
    <row r="9" spans="1:10" ht="14" x14ac:dyDescent="0.15">
      <c r="A9" s="10" t="s">
        <v>22</v>
      </c>
      <c r="B9" s="12" t="s">
        <v>23</v>
      </c>
      <c r="C9" s="41">
        <v>1</v>
      </c>
      <c r="D9" s="41">
        <v>1</v>
      </c>
      <c r="E9" s="41">
        <v>1</v>
      </c>
      <c r="F9" s="41">
        <v>3</v>
      </c>
      <c r="G9" s="41">
        <v>3</v>
      </c>
      <c r="H9" s="41">
        <v>1</v>
      </c>
      <c r="I9" s="41">
        <v>1</v>
      </c>
      <c r="J9" s="41">
        <v>2</v>
      </c>
    </row>
    <row r="10" spans="1:10" ht="14" x14ac:dyDescent="0.15">
      <c r="A10" s="10" t="s">
        <v>24</v>
      </c>
      <c r="B10" s="12" t="s">
        <v>25</v>
      </c>
      <c r="C10" s="41">
        <v>2</v>
      </c>
      <c r="D10" s="41">
        <v>1</v>
      </c>
      <c r="E10" s="41">
        <v>1</v>
      </c>
      <c r="F10" s="41">
        <v>0</v>
      </c>
      <c r="G10" s="41">
        <v>0</v>
      </c>
      <c r="H10" s="41">
        <v>0</v>
      </c>
      <c r="I10" s="41">
        <v>1</v>
      </c>
      <c r="J10" s="41">
        <v>0</v>
      </c>
    </row>
    <row r="11" spans="1:10" ht="14" x14ac:dyDescent="0.15">
      <c r="A11" s="10" t="s">
        <v>26</v>
      </c>
      <c r="B11" s="12" t="s">
        <v>27</v>
      </c>
      <c r="C11" s="41">
        <v>1</v>
      </c>
      <c r="D11" s="41">
        <v>1</v>
      </c>
      <c r="E11" s="41">
        <v>0</v>
      </c>
      <c r="F11" s="41">
        <v>0</v>
      </c>
      <c r="G11" s="41">
        <v>0</v>
      </c>
      <c r="H11" s="41">
        <v>0</v>
      </c>
      <c r="I11" s="41">
        <v>1</v>
      </c>
      <c r="J11" s="41">
        <v>0</v>
      </c>
    </row>
    <row r="12" spans="1:10" ht="14" x14ac:dyDescent="0.15">
      <c r="A12" s="10" t="s">
        <v>28</v>
      </c>
      <c r="B12" s="12" t="s">
        <v>29</v>
      </c>
      <c r="C12" s="41">
        <v>2</v>
      </c>
      <c r="D12" s="41">
        <v>2</v>
      </c>
      <c r="E12" s="41">
        <v>2</v>
      </c>
      <c r="F12" s="41">
        <v>0</v>
      </c>
      <c r="G12" s="41">
        <v>0</v>
      </c>
      <c r="H12" s="41">
        <v>1</v>
      </c>
      <c r="I12" s="41">
        <v>0</v>
      </c>
      <c r="J12" s="41">
        <v>0</v>
      </c>
    </row>
    <row r="13" spans="1:10" ht="14" x14ac:dyDescent="0.15">
      <c r="A13" s="10" t="s">
        <v>30</v>
      </c>
      <c r="B13" s="12" t="s">
        <v>31</v>
      </c>
      <c r="C13" s="41">
        <v>2</v>
      </c>
      <c r="D13" s="41" t="s">
        <v>228</v>
      </c>
      <c r="E13" s="41">
        <v>1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</row>
    <row r="14" spans="1:10" ht="14" x14ac:dyDescent="0.15">
      <c r="A14" s="10" t="s">
        <v>32</v>
      </c>
      <c r="B14" s="12" t="s">
        <v>33</v>
      </c>
      <c r="C14" s="41">
        <v>0</v>
      </c>
      <c r="D14" s="41">
        <v>1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</row>
    <row r="15" spans="1:10" ht="14" x14ac:dyDescent="0.15">
      <c r="A15" s="10" t="s">
        <v>34</v>
      </c>
      <c r="B15" s="12" t="s">
        <v>35</v>
      </c>
      <c r="C15" s="41">
        <v>2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</row>
    <row r="16" spans="1:10" ht="14" x14ac:dyDescent="0.15">
      <c r="A16" s="3" t="s">
        <v>36</v>
      </c>
      <c r="B16" s="4" t="s">
        <v>37</v>
      </c>
      <c r="C16" s="41">
        <v>2</v>
      </c>
      <c r="D16" s="41">
        <v>1</v>
      </c>
      <c r="E16" s="41">
        <v>2</v>
      </c>
      <c r="F16" s="41">
        <v>2</v>
      </c>
      <c r="G16" s="41">
        <v>3</v>
      </c>
      <c r="H16" s="41">
        <v>1</v>
      </c>
      <c r="I16" s="41">
        <v>1</v>
      </c>
      <c r="J16" s="41">
        <v>3</v>
      </c>
    </row>
    <row r="17" spans="1:10" ht="14" x14ac:dyDescent="0.15">
      <c r="A17" s="6" t="s">
        <v>38</v>
      </c>
      <c r="B17" s="9" t="s">
        <v>39</v>
      </c>
      <c r="C17" s="41">
        <v>2</v>
      </c>
      <c r="D17" s="41">
        <v>1</v>
      </c>
      <c r="E17" s="41">
        <v>2</v>
      </c>
      <c r="F17" s="41">
        <v>1</v>
      </c>
      <c r="G17" s="41">
        <v>1</v>
      </c>
      <c r="H17" s="41">
        <v>1</v>
      </c>
      <c r="I17" s="41">
        <v>1</v>
      </c>
      <c r="J17" s="41">
        <v>3</v>
      </c>
    </row>
    <row r="18" spans="1:10" ht="14" x14ac:dyDescent="0.15">
      <c r="A18" s="3" t="s">
        <v>40</v>
      </c>
      <c r="B18" s="4" t="s">
        <v>41</v>
      </c>
      <c r="C18" s="41">
        <v>2</v>
      </c>
      <c r="D18" s="41">
        <v>2</v>
      </c>
      <c r="E18" s="41">
        <v>2</v>
      </c>
      <c r="F18" s="41">
        <v>2</v>
      </c>
      <c r="G18" s="41">
        <v>2</v>
      </c>
      <c r="H18" s="41">
        <v>0</v>
      </c>
      <c r="I18" s="41">
        <v>2</v>
      </c>
      <c r="J18" s="41">
        <v>2</v>
      </c>
    </row>
    <row r="19" spans="1:10" ht="14" x14ac:dyDescent="0.15">
      <c r="A19" s="6" t="s">
        <v>42</v>
      </c>
      <c r="B19" s="9" t="s">
        <v>43</v>
      </c>
      <c r="C19" s="41">
        <v>2</v>
      </c>
      <c r="D19" s="41">
        <v>2</v>
      </c>
      <c r="E19" s="41">
        <v>2</v>
      </c>
      <c r="F19" s="41">
        <v>2</v>
      </c>
      <c r="G19" s="41">
        <v>2</v>
      </c>
      <c r="H19" s="41">
        <v>0</v>
      </c>
      <c r="I19" s="41">
        <v>2</v>
      </c>
      <c r="J19" s="41">
        <v>2</v>
      </c>
    </row>
    <row r="20" spans="1:10" ht="14" x14ac:dyDescent="0.15">
      <c r="A20" s="6" t="s">
        <v>44</v>
      </c>
      <c r="B20" s="9" t="s">
        <v>45</v>
      </c>
      <c r="C20" s="41">
        <v>2</v>
      </c>
      <c r="D20" s="41">
        <v>2</v>
      </c>
      <c r="E20" s="41">
        <v>2</v>
      </c>
      <c r="F20" s="41">
        <v>2</v>
      </c>
      <c r="G20" s="41">
        <v>2</v>
      </c>
      <c r="H20" s="41">
        <v>0</v>
      </c>
      <c r="I20" s="41">
        <v>2</v>
      </c>
      <c r="J20" s="41">
        <v>2</v>
      </c>
    </row>
    <row r="21" spans="1:10" ht="14" x14ac:dyDescent="0.15">
      <c r="A21" s="6" t="s">
        <v>46</v>
      </c>
      <c r="B21" s="9" t="s">
        <v>47</v>
      </c>
      <c r="C21" s="41">
        <v>2</v>
      </c>
      <c r="D21" s="41">
        <v>2</v>
      </c>
      <c r="E21" s="41">
        <v>2</v>
      </c>
      <c r="F21" s="41">
        <v>2</v>
      </c>
      <c r="G21" s="41">
        <v>2</v>
      </c>
      <c r="H21" s="41">
        <v>0</v>
      </c>
      <c r="I21" s="41">
        <v>2</v>
      </c>
      <c r="J21" s="41">
        <v>2</v>
      </c>
    </row>
    <row r="22" spans="1:10" ht="14" x14ac:dyDescent="0.15">
      <c r="A22" s="6" t="s">
        <v>48</v>
      </c>
      <c r="B22" s="9" t="s">
        <v>49</v>
      </c>
      <c r="C22" s="41">
        <v>2</v>
      </c>
      <c r="D22" s="41">
        <v>2</v>
      </c>
      <c r="E22" s="41">
        <v>2</v>
      </c>
      <c r="F22" s="41">
        <v>2</v>
      </c>
      <c r="G22" s="41">
        <v>2</v>
      </c>
      <c r="H22" s="41">
        <v>0</v>
      </c>
      <c r="I22" s="41">
        <v>2</v>
      </c>
      <c r="J22" s="41">
        <v>2</v>
      </c>
    </row>
    <row r="23" spans="1:10" ht="14" x14ac:dyDescent="0.15">
      <c r="A23" s="6" t="s">
        <v>50</v>
      </c>
      <c r="B23" s="9" t="s">
        <v>51</v>
      </c>
      <c r="C23" s="41">
        <v>2</v>
      </c>
      <c r="D23" s="41">
        <v>1</v>
      </c>
      <c r="E23" s="41">
        <v>3</v>
      </c>
      <c r="F23" s="41">
        <v>2</v>
      </c>
      <c r="G23" s="41">
        <v>2</v>
      </c>
      <c r="H23" s="41">
        <v>0</v>
      </c>
      <c r="I23" s="41">
        <v>2</v>
      </c>
      <c r="J23" s="41">
        <v>1</v>
      </c>
    </row>
    <row r="24" spans="1:10" ht="14" x14ac:dyDescent="0.15">
      <c r="A24" s="3" t="s">
        <v>52</v>
      </c>
      <c r="B24" s="4" t="s">
        <v>53</v>
      </c>
      <c r="C24" s="41">
        <v>2</v>
      </c>
      <c r="D24" s="41">
        <v>1</v>
      </c>
      <c r="E24" s="41">
        <v>2</v>
      </c>
      <c r="F24" s="41">
        <v>1</v>
      </c>
      <c r="G24" s="41">
        <v>1</v>
      </c>
      <c r="H24" s="41">
        <v>1</v>
      </c>
      <c r="I24" s="41">
        <v>3</v>
      </c>
      <c r="J24" s="41">
        <v>1</v>
      </c>
    </row>
    <row r="25" spans="1:10" ht="14" x14ac:dyDescent="0.15">
      <c r="A25" s="6" t="s">
        <v>54</v>
      </c>
      <c r="B25" s="9" t="s">
        <v>55</v>
      </c>
      <c r="C25" s="41">
        <v>1</v>
      </c>
      <c r="D25" s="41">
        <v>1</v>
      </c>
      <c r="E25" s="41">
        <v>0</v>
      </c>
      <c r="F25" s="41">
        <v>0</v>
      </c>
      <c r="G25" s="41">
        <v>0</v>
      </c>
      <c r="H25" s="41">
        <v>1</v>
      </c>
      <c r="I25" s="41">
        <v>3</v>
      </c>
      <c r="J25" s="41">
        <v>1</v>
      </c>
    </row>
    <row r="26" spans="1:10" ht="14" x14ac:dyDescent="0.15">
      <c r="A26" s="6" t="s">
        <v>56</v>
      </c>
      <c r="B26" s="9" t="s">
        <v>57</v>
      </c>
      <c r="C26" s="41">
        <v>2</v>
      </c>
      <c r="D26" s="41">
        <v>2</v>
      </c>
      <c r="E26" s="41">
        <v>2</v>
      </c>
      <c r="F26" s="41">
        <v>2</v>
      </c>
      <c r="G26" s="41">
        <v>2</v>
      </c>
      <c r="H26" s="41">
        <v>1</v>
      </c>
      <c r="I26" s="41">
        <v>1</v>
      </c>
      <c r="J26" s="41">
        <v>2</v>
      </c>
    </row>
    <row r="27" spans="1:10" ht="14" x14ac:dyDescent="0.15">
      <c r="A27" s="6" t="s">
        <v>58</v>
      </c>
      <c r="B27" s="9" t="s">
        <v>59</v>
      </c>
      <c r="C27" s="41">
        <v>2</v>
      </c>
      <c r="D27" s="41">
        <v>1</v>
      </c>
      <c r="E27" s="41">
        <v>1</v>
      </c>
      <c r="F27" s="41">
        <v>1</v>
      </c>
      <c r="G27" s="41">
        <v>1</v>
      </c>
      <c r="H27" s="41">
        <v>0</v>
      </c>
      <c r="I27" s="41">
        <v>0</v>
      </c>
      <c r="J27" s="41">
        <v>2</v>
      </c>
    </row>
    <row r="28" spans="1:10" ht="14" x14ac:dyDescent="0.15">
      <c r="A28" s="6" t="s">
        <v>60</v>
      </c>
      <c r="B28" s="9" t="s">
        <v>61</v>
      </c>
      <c r="C28" s="41">
        <v>2</v>
      </c>
      <c r="D28" s="41">
        <v>2</v>
      </c>
      <c r="E28" s="41">
        <v>2</v>
      </c>
      <c r="F28" s="41">
        <v>2</v>
      </c>
      <c r="G28" s="41">
        <v>2</v>
      </c>
      <c r="H28" s="41">
        <v>1</v>
      </c>
      <c r="I28" s="41">
        <v>1</v>
      </c>
      <c r="J28" s="41">
        <v>2</v>
      </c>
    </row>
    <row r="29" spans="1:10" ht="14" x14ac:dyDescent="0.15">
      <c r="A29" s="6" t="s">
        <v>62</v>
      </c>
      <c r="B29" s="9" t="s">
        <v>63</v>
      </c>
      <c r="C29" s="41">
        <v>2</v>
      </c>
      <c r="D29" s="41">
        <v>2</v>
      </c>
      <c r="E29" s="41">
        <v>2</v>
      </c>
      <c r="F29" s="41">
        <v>2</v>
      </c>
      <c r="G29" s="41">
        <v>1</v>
      </c>
      <c r="H29" s="41">
        <v>1</v>
      </c>
      <c r="I29" s="41">
        <v>0</v>
      </c>
      <c r="J29" s="41">
        <v>2</v>
      </c>
    </row>
    <row r="30" spans="1:10" ht="14" x14ac:dyDescent="0.15">
      <c r="A30" s="3" t="s">
        <v>64</v>
      </c>
      <c r="B30" s="4" t="s">
        <v>65</v>
      </c>
      <c r="C30" s="41">
        <v>1</v>
      </c>
      <c r="D30" s="41">
        <v>1</v>
      </c>
      <c r="E30" s="41">
        <v>0</v>
      </c>
      <c r="F30" s="41">
        <v>2</v>
      </c>
      <c r="G30" s="41">
        <v>3</v>
      </c>
      <c r="H30" s="41">
        <v>1</v>
      </c>
      <c r="I30" s="41">
        <v>2</v>
      </c>
      <c r="J30" s="41">
        <v>3</v>
      </c>
    </row>
    <row r="31" spans="1:10" ht="14" x14ac:dyDescent="0.15">
      <c r="A31" s="6" t="s">
        <v>66</v>
      </c>
      <c r="B31" s="9" t="s">
        <v>67</v>
      </c>
      <c r="C31" s="41">
        <v>1</v>
      </c>
      <c r="D31" s="41">
        <v>0</v>
      </c>
      <c r="E31" s="41">
        <v>0</v>
      </c>
      <c r="F31" s="41">
        <v>3</v>
      </c>
      <c r="G31" s="41">
        <v>2</v>
      </c>
      <c r="H31" s="41">
        <v>1</v>
      </c>
      <c r="I31" s="41">
        <v>0</v>
      </c>
      <c r="J31" s="41">
        <v>3</v>
      </c>
    </row>
    <row r="32" spans="1:10" ht="14" x14ac:dyDescent="0.15">
      <c r="A32" s="6" t="s">
        <v>68</v>
      </c>
      <c r="B32" s="9" t="s">
        <v>69</v>
      </c>
      <c r="C32" s="41">
        <v>1</v>
      </c>
      <c r="D32" s="41">
        <v>0</v>
      </c>
      <c r="E32" s="41">
        <v>0</v>
      </c>
      <c r="F32" s="41">
        <v>3</v>
      </c>
      <c r="G32" s="41">
        <v>2</v>
      </c>
      <c r="H32" s="41">
        <v>1</v>
      </c>
      <c r="I32" s="41">
        <v>0</v>
      </c>
      <c r="J32" s="41">
        <v>3</v>
      </c>
    </row>
    <row r="33" spans="1:10" ht="14" x14ac:dyDescent="0.15">
      <c r="A33" s="6" t="s">
        <v>70</v>
      </c>
      <c r="B33" s="9" t="s">
        <v>121</v>
      </c>
      <c r="C33" s="41">
        <v>1</v>
      </c>
      <c r="D33" s="41">
        <v>0</v>
      </c>
      <c r="E33" s="41">
        <v>0</v>
      </c>
      <c r="F33" s="41">
        <v>3</v>
      </c>
      <c r="G33" s="41">
        <v>3</v>
      </c>
      <c r="H33" s="41">
        <v>1</v>
      </c>
      <c r="I33" s="41">
        <v>0</v>
      </c>
      <c r="J33" s="41">
        <v>3</v>
      </c>
    </row>
    <row r="34" spans="1:10" ht="14" x14ac:dyDescent="0.15">
      <c r="A34" s="6" t="s">
        <v>72</v>
      </c>
      <c r="B34" s="9" t="s">
        <v>121</v>
      </c>
      <c r="C34" s="41">
        <v>1</v>
      </c>
      <c r="D34" s="41">
        <v>0</v>
      </c>
      <c r="E34" s="41">
        <v>0</v>
      </c>
      <c r="F34" s="41">
        <v>3</v>
      </c>
      <c r="G34" s="41">
        <v>3</v>
      </c>
      <c r="H34" s="41">
        <v>1</v>
      </c>
      <c r="I34" s="41">
        <v>0</v>
      </c>
      <c r="J34" s="41">
        <v>3</v>
      </c>
    </row>
    <row r="35" spans="1:10" ht="14" x14ac:dyDescent="0.15">
      <c r="A35" s="3" t="s">
        <v>73</v>
      </c>
      <c r="B35" s="4" t="s">
        <v>74</v>
      </c>
      <c r="C35" s="41">
        <v>3</v>
      </c>
      <c r="D35" s="41">
        <v>1</v>
      </c>
      <c r="E35" s="41">
        <v>3</v>
      </c>
      <c r="F35" s="41">
        <v>1</v>
      </c>
      <c r="G35" s="41">
        <v>3</v>
      </c>
      <c r="H35" s="41">
        <v>0</v>
      </c>
      <c r="I35" s="41">
        <v>0</v>
      </c>
      <c r="J35" s="41">
        <v>1</v>
      </c>
    </row>
    <row r="36" spans="1:10" ht="14" x14ac:dyDescent="0.15">
      <c r="A36" s="6" t="s">
        <v>75</v>
      </c>
      <c r="B36" s="9" t="s">
        <v>76</v>
      </c>
      <c r="C36" s="41">
        <v>3</v>
      </c>
      <c r="D36" s="41">
        <v>1</v>
      </c>
      <c r="E36" s="41">
        <v>3</v>
      </c>
      <c r="F36" s="41">
        <v>1</v>
      </c>
      <c r="G36" s="41">
        <v>2</v>
      </c>
      <c r="H36" s="41">
        <v>0</v>
      </c>
      <c r="I36" s="41">
        <v>0</v>
      </c>
      <c r="J36" s="41">
        <v>1</v>
      </c>
    </row>
    <row r="37" spans="1:10" ht="14" x14ac:dyDescent="0.15">
      <c r="A37" s="3" t="s">
        <v>77</v>
      </c>
      <c r="B37" s="4" t="s">
        <v>78</v>
      </c>
      <c r="C37" s="41">
        <v>2</v>
      </c>
      <c r="D37" s="41">
        <v>2</v>
      </c>
      <c r="E37" s="41">
        <v>0</v>
      </c>
      <c r="F37" s="41">
        <v>3</v>
      </c>
      <c r="G37" s="41">
        <v>3</v>
      </c>
      <c r="H37" s="41">
        <v>0</v>
      </c>
      <c r="I37" s="41">
        <v>1</v>
      </c>
      <c r="J37" s="41">
        <v>1</v>
      </c>
    </row>
    <row r="38" spans="1:10" ht="14" x14ac:dyDescent="0.15">
      <c r="A38" s="6" t="s">
        <v>79</v>
      </c>
      <c r="B38" s="9" t="s">
        <v>80</v>
      </c>
      <c r="C38" s="41">
        <v>2</v>
      </c>
      <c r="D38" s="41">
        <v>2</v>
      </c>
      <c r="E38" s="41">
        <v>0</v>
      </c>
      <c r="F38" s="41">
        <v>1</v>
      </c>
      <c r="G38" s="41">
        <v>1</v>
      </c>
      <c r="H38" s="41">
        <v>0</v>
      </c>
      <c r="I38" s="41">
        <v>3</v>
      </c>
      <c r="J38" s="41">
        <v>1</v>
      </c>
    </row>
    <row r="39" spans="1:10" ht="14" x14ac:dyDescent="0.15">
      <c r="A39" s="6" t="s">
        <v>81</v>
      </c>
      <c r="B39" s="9" t="s">
        <v>82</v>
      </c>
      <c r="C39" s="41">
        <v>1</v>
      </c>
      <c r="D39" s="41">
        <v>1</v>
      </c>
      <c r="E39" s="41">
        <v>0</v>
      </c>
      <c r="F39" s="41">
        <v>1</v>
      </c>
      <c r="G39" s="41">
        <v>3</v>
      </c>
      <c r="H39" s="41">
        <v>0</v>
      </c>
      <c r="I39" s="41">
        <v>2</v>
      </c>
      <c r="J39" s="41">
        <v>1</v>
      </c>
    </row>
    <row r="40" spans="1:10" ht="14" x14ac:dyDescent="0.15">
      <c r="A40" s="6" t="s">
        <v>83</v>
      </c>
      <c r="B40" s="13" t="s">
        <v>84</v>
      </c>
      <c r="C40" s="41">
        <v>1</v>
      </c>
      <c r="D40" s="41">
        <v>1</v>
      </c>
      <c r="E40" s="41">
        <v>0</v>
      </c>
      <c r="F40" s="41">
        <v>0</v>
      </c>
      <c r="G40" s="41">
        <v>0</v>
      </c>
      <c r="H40" s="41">
        <v>0</v>
      </c>
      <c r="I40" s="41">
        <v>2</v>
      </c>
      <c r="J40" s="41">
        <v>1</v>
      </c>
    </row>
    <row r="41" spans="1:10" ht="14" x14ac:dyDescent="0.15">
      <c r="A41" s="6" t="s">
        <v>85</v>
      </c>
      <c r="B41" s="13" t="s">
        <v>86</v>
      </c>
      <c r="C41" s="41">
        <v>1</v>
      </c>
      <c r="D41" s="41">
        <v>1</v>
      </c>
      <c r="E41" s="41">
        <v>0</v>
      </c>
      <c r="F41" s="41">
        <v>1</v>
      </c>
      <c r="G41" s="41">
        <v>3</v>
      </c>
      <c r="H41" s="41">
        <v>0</v>
      </c>
      <c r="I41" s="41">
        <v>2</v>
      </c>
      <c r="J41" s="41">
        <v>1</v>
      </c>
    </row>
    <row r="42" spans="1:10" ht="14" x14ac:dyDescent="0.15">
      <c r="A42" s="6" t="s">
        <v>87</v>
      </c>
      <c r="B42" s="9" t="s">
        <v>88</v>
      </c>
      <c r="C42" s="41">
        <v>1</v>
      </c>
      <c r="D42" s="41">
        <v>1</v>
      </c>
      <c r="E42" s="41">
        <v>0</v>
      </c>
      <c r="F42" s="41">
        <v>2</v>
      </c>
      <c r="G42" s="41">
        <v>3</v>
      </c>
      <c r="H42" s="41">
        <v>0</v>
      </c>
      <c r="I42" s="41">
        <v>2</v>
      </c>
      <c r="J42" s="41">
        <v>1</v>
      </c>
    </row>
    <row r="43" spans="1:10" ht="14" x14ac:dyDescent="0.15">
      <c r="A43" s="3" t="s">
        <v>89</v>
      </c>
      <c r="B43" s="4" t="s">
        <v>90</v>
      </c>
      <c r="C43" s="41">
        <v>1</v>
      </c>
      <c r="D43" s="41">
        <v>1</v>
      </c>
      <c r="E43" s="41">
        <v>0</v>
      </c>
      <c r="F43" s="41">
        <v>2</v>
      </c>
      <c r="G43" s="41">
        <v>2</v>
      </c>
      <c r="H43" s="41">
        <v>0</v>
      </c>
      <c r="I43" s="41">
        <v>1</v>
      </c>
      <c r="J43" s="41">
        <v>3</v>
      </c>
    </row>
    <row r="44" spans="1:10" ht="14" x14ac:dyDescent="0.15">
      <c r="A44" s="6" t="s">
        <v>91</v>
      </c>
      <c r="B44" s="9" t="s">
        <v>92</v>
      </c>
      <c r="C44" s="41">
        <v>1</v>
      </c>
      <c r="D44" s="41">
        <v>1</v>
      </c>
      <c r="E44" s="41">
        <v>0</v>
      </c>
      <c r="F44" s="41">
        <v>0</v>
      </c>
      <c r="G44" s="41">
        <v>3</v>
      </c>
      <c r="H44" s="41">
        <v>1</v>
      </c>
      <c r="I44" s="41">
        <v>1</v>
      </c>
      <c r="J44" s="41">
        <v>3</v>
      </c>
    </row>
    <row r="45" spans="1:10" ht="14" x14ac:dyDescent="0.15">
      <c r="A45" s="6" t="s">
        <v>93</v>
      </c>
      <c r="B45" s="9" t="s">
        <v>94</v>
      </c>
      <c r="C45" s="41">
        <v>1</v>
      </c>
      <c r="D45" s="41">
        <v>1</v>
      </c>
      <c r="E45" s="41">
        <v>1</v>
      </c>
      <c r="F45" s="41">
        <v>2</v>
      </c>
      <c r="G45" s="41">
        <v>2</v>
      </c>
      <c r="H45" s="41">
        <v>1</v>
      </c>
      <c r="I45" s="41">
        <v>3</v>
      </c>
      <c r="J45" s="41">
        <v>3</v>
      </c>
    </row>
    <row r="46" spans="1:10" ht="14" x14ac:dyDescent="0.15">
      <c r="A46" s="3" t="s">
        <v>95</v>
      </c>
      <c r="B46" s="4" t="s">
        <v>96</v>
      </c>
      <c r="C46" s="41">
        <v>2</v>
      </c>
      <c r="D46" s="41">
        <v>2</v>
      </c>
      <c r="E46" s="41">
        <v>2</v>
      </c>
      <c r="F46" s="41">
        <v>0</v>
      </c>
      <c r="G46" s="41">
        <v>0</v>
      </c>
      <c r="H46" s="41">
        <v>0</v>
      </c>
      <c r="I46" s="41">
        <v>1</v>
      </c>
      <c r="J46" s="41">
        <v>0</v>
      </c>
    </row>
    <row r="47" spans="1:10" ht="14" x14ac:dyDescent="0.15">
      <c r="A47" s="6" t="s">
        <v>97</v>
      </c>
      <c r="B47" s="9" t="s">
        <v>98</v>
      </c>
      <c r="C47" s="41">
        <v>1</v>
      </c>
      <c r="D47" s="41">
        <v>1</v>
      </c>
      <c r="E47" s="41">
        <v>1</v>
      </c>
      <c r="F47" s="41">
        <v>2</v>
      </c>
      <c r="G47" s="41">
        <v>2</v>
      </c>
      <c r="H47" s="41">
        <v>0</v>
      </c>
      <c r="I47" s="41">
        <v>2</v>
      </c>
      <c r="J47" s="41">
        <v>0</v>
      </c>
    </row>
    <row r="48" spans="1:10" ht="14" x14ac:dyDescent="0.15">
      <c r="A48" s="6" t="s">
        <v>99</v>
      </c>
      <c r="B48" s="9" t="s">
        <v>100</v>
      </c>
      <c r="C48" s="41">
        <v>2</v>
      </c>
      <c r="D48" s="41">
        <v>1</v>
      </c>
      <c r="E48" s="41">
        <v>1</v>
      </c>
      <c r="F48" s="41">
        <v>1</v>
      </c>
      <c r="G48" s="41">
        <v>0</v>
      </c>
      <c r="H48" s="41">
        <v>0</v>
      </c>
      <c r="I48" s="41">
        <v>0</v>
      </c>
      <c r="J48" s="41">
        <v>0</v>
      </c>
    </row>
    <row r="49" spans="1:10" ht="14" x14ac:dyDescent="0.15">
      <c r="A49" s="3" t="s">
        <v>101</v>
      </c>
      <c r="B49" s="4" t="s">
        <v>102</v>
      </c>
      <c r="C49" s="41">
        <v>2</v>
      </c>
      <c r="D49" s="41">
        <v>1</v>
      </c>
      <c r="E49" s="41">
        <v>1</v>
      </c>
      <c r="F49" s="41">
        <v>1</v>
      </c>
      <c r="G49" s="41">
        <v>2</v>
      </c>
      <c r="H49" s="41">
        <v>0</v>
      </c>
      <c r="I49" s="41">
        <v>3</v>
      </c>
      <c r="J49" s="41">
        <v>1</v>
      </c>
    </row>
    <row r="50" spans="1:10" ht="14" x14ac:dyDescent="0.15">
      <c r="A50" s="6" t="s">
        <v>103</v>
      </c>
      <c r="B50" s="9" t="s">
        <v>104</v>
      </c>
      <c r="C50" s="41">
        <v>2</v>
      </c>
      <c r="D50" s="41">
        <v>1</v>
      </c>
      <c r="E50" s="41">
        <v>1</v>
      </c>
      <c r="F50" s="41">
        <v>1</v>
      </c>
      <c r="G50" s="41">
        <v>3</v>
      </c>
      <c r="H50" s="41">
        <v>0</v>
      </c>
      <c r="I50" s="41">
        <v>3</v>
      </c>
      <c r="J50" s="41">
        <v>1</v>
      </c>
    </row>
    <row r="51" spans="1:10" ht="14" x14ac:dyDescent="0.15">
      <c r="A51" s="3" t="s">
        <v>105</v>
      </c>
      <c r="B51" s="4" t="s">
        <v>106</v>
      </c>
      <c r="C51" s="41">
        <v>2</v>
      </c>
      <c r="D51" s="41">
        <v>1</v>
      </c>
      <c r="E51" s="41">
        <v>2</v>
      </c>
      <c r="F51" s="41">
        <v>0</v>
      </c>
      <c r="G51" s="41">
        <v>0</v>
      </c>
      <c r="H51" s="41">
        <v>0</v>
      </c>
      <c r="I51" s="41">
        <v>3</v>
      </c>
      <c r="J51" s="41">
        <v>2</v>
      </c>
    </row>
    <row r="52" spans="1:10" ht="14" x14ac:dyDescent="0.15">
      <c r="A52" s="6" t="s">
        <v>107</v>
      </c>
      <c r="B52" s="9" t="s">
        <v>108</v>
      </c>
      <c r="C52" s="41">
        <v>2</v>
      </c>
      <c r="D52" s="41">
        <v>1</v>
      </c>
      <c r="E52" s="41">
        <v>2</v>
      </c>
      <c r="F52" s="41">
        <v>1</v>
      </c>
      <c r="G52" s="41">
        <v>3</v>
      </c>
      <c r="H52" s="41">
        <v>0</v>
      </c>
      <c r="I52" s="41">
        <v>3</v>
      </c>
      <c r="J52" s="41">
        <v>2</v>
      </c>
    </row>
    <row r="53" spans="1:10" ht="14" x14ac:dyDescent="0.15">
      <c r="A53" s="6" t="s">
        <v>109</v>
      </c>
      <c r="B53" s="9" t="s">
        <v>110</v>
      </c>
      <c r="C53" s="41">
        <v>2</v>
      </c>
      <c r="D53" s="41">
        <v>1</v>
      </c>
      <c r="E53" s="41">
        <v>2</v>
      </c>
      <c r="F53" s="41">
        <v>1</v>
      </c>
      <c r="G53" s="41">
        <v>2</v>
      </c>
      <c r="H53" s="41">
        <v>0</v>
      </c>
      <c r="I53" s="41">
        <v>3</v>
      </c>
      <c r="J53" s="41">
        <v>2</v>
      </c>
    </row>
    <row r="54" spans="1:10" ht="14" x14ac:dyDescent="0.15">
      <c r="A54" s="6" t="s">
        <v>111</v>
      </c>
      <c r="B54" s="9" t="s">
        <v>112</v>
      </c>
      <c r="C54" s="41">
        <v>2</v>
      </c>
      <c r="D54" s="41">
        <v>1</v>
      </c>
      <c r="E54" s="41">
        <v>2</v>
      </c>
      <c r="F54" s="41">
        <v>1</v>
      </c>
      <c r="G54" s="41">
        <v>2</v>
      </c>
      <c r="H54" s="41">
        <v>0</v>
      </c>
      <c r="I54" s="41">
        <v>3</v>
      </c>
      <c r="J54" s="41">
        <v>2</v>
      </c>
    </row>
    <row r="55" spans="1:10" ht="14" x14ac:dyDescent="0.15">
      <c r="A55" s="14" t="s">
        <v>113</v>
      </c>
      <c r="B55" s="4" t="s">
        <v>114</v>
      </c>
      <c r="C55" s="41">
        <v>2</v>
      </c>
      <c r="D55" s="41">
        <v>1</v>
      </c>
      <c r="E55" s="41">
        <v>1</v>
      </c>
      <c r="F55" s="41">
        <v>1</v>
      </c>
      <c r="G55" s="41">
        <v>3</v>
      </c>
      <c r="H55" s="41">
        <v>0</v>
      </c>
      <c r="I55" s="41">
        <v>3</v>
      </c>
      <c r="J55" s="41">
        <v>2</v>
      </c>
    </row>
    <row r="56" spans="1:10" ht="14" x14ac:dyDescent="0.15">
      <c r="A56" s="15" t="s">
        <v>115</v>
      </c>
      <c r="B56" s="9" t="s">
        <v>114</v>
      </c>
      <c r="C56" s="41">
        <v>2</v>
      </c>
      <c r="D56" s="41">
        <v>1</v>
      </c>
      <c r="E56" s="41">
        <v>1</v>
      </c>
      <c r="F56" s="41">
        <v>1</v>
      </c>
      <c r="G56" s="41">
        <v>3</v>
      </c>
      <c r="H56" s="41">
        <v>0</v>
      </c>
      <c r="I56" s="41">
        <v>3</v>
      </c>
      <c r="J56" s="41">
        <v>2</v>
      </c>
    </row>
    <row r="57" spans="1:10" ht="14" x14ac:dyDescent="0.15">
      <c r="A57" s="6" t="s">
        <v>116</v>
      </c>
      <c r="B57" s="9" t="s">
        <v>117</v>
      </c>
      <c r="C57" s="41">
        <v>2</v>
      </c>
      <c r="D57" s="41">
        <v>1</v>
      </c>
      <c r="E57" s="41">
        <v>1</v>
      </c>
      <c r="F57" s="41">
        <v>1</v>
      </c>
      <c r="G57" s="41">
        <v>3</v>
      </c>
      <c r="H57" s="41">
        <v>0</v>
      </c>
      <c r="I57" s="41">
        <v>3</v>
      </c>
      <c r="J57" s="41">
        <v>2</v>
      </c>
    </row>
    <row r="58" spans="1:10" ht="14" x14ac:dyDescent="0.15">
      <c r="A58" s="6" t="s">
        <v>118</v>
      </c>
      <c r="B58" s="9" t="s">
        <v>119</v>
      </c>
      <c r="C58" s="41">
        <v>2</v>
      </c>
      <c r="D58" s="41">
        <v>1</v>
      </c>
      <c r="E58" s="41">
        <v>1</v>
      </c>
      <c r="F58" s="41">
        <v>1</v>
      </c>
      <c r="G58" s="41">
        <v>3</v>
      </c>
      <c r="H58" s="41">
        <v>0</v>
      </c>
      <c r="I58" s="41">
        <v>3</v>
      </c>
      <c r="J58" s="41">
        <v>2</v>
      </c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58"/>
  <sheetViews>
    <sheetView zoomScale="110" zoomScaleNormal="11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baseColWidth="10" defaultColWidth="14.5" defaultRowHeight="15.75" customHeight="1" x14ac:dyDescent="0.15"/>
  <cols>
    <col min="1" max="1" width="7" bestFit="1" customWidth="1"/>
    <col min="2" max="2" width="41.83203125" customWidth="1"/>
    <col min="3" max="3" width="28.83203125" bestFit="1" customWidth="1"/>
    <col min="4" max="4" width="29" bestFit="1" customWidth="1"/>
    <col min="5" max="5" width="23.83203125" bestFit="1" customWidth="1"/>
    <col min="6" max="6" width="25" bestFit="1" customWidth="1"/>
    <col min="7" max="7" width="33.5" bestFit="1" customWidth="1"/>
    <col min="8" max="8" width="22.6640625" bestFit="1" customWidth="1"/>
    <col min="9" max="9" width="29.6640625" bestFit="1" customWidth="1"/>
    <col min="10" max="10" width="30.83203125" bestFit="1" customWidth="1"/>
  </cols>
  <sheetData>
    <row r="1" spans="1:25" ht="75" x14ac:dyDescent="0.15">
      <c r="A1" s="1"/>
      <c r="B1" s="2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122</v>
      </c>
      <c r="I1" s="16" t="s">
        <v>6</v>
      </c>
      <c r="J1" s="16" t="s">
        <v>7</v>
      </c>
    </row>
    <row r="2" spans="1:25" ht="15.75" customHeight="1" x14ac:dyDescent="0.15">
      <c r="A2" s="3" t="s">
        <v>8</v>
      </c>
      <c r="B2" s="17" t="s">
        <v>9</v>
      </c>
      <c r="C2" s="18">
        <v>1</v>
      </c>
      <c r="D2" s="18">
        <v>1</v>
      </c>
      <c r="E2" s="18">
        <v>1</v>
      </c>
      <c r="F2" s="18">
        <v>1</v>
      </c>
      <c r="G2" s="18">
        <v>1</v>
      </c>
      <c r="H2" s="18">
        <v>1</v>
      </c>
      <c r="I2" s="18">
        <v>1</v>
      </c>
      <c r="J2" s="18">
        <v>1</v>
      </c>
    </row>
    <row r="3" spans="1:25" ht="15.75" customHeight="1" x14ac:dyDescent="0.15">
      <c r="A3" s="6" t="s">
        <v>10</v>
      </c>
      <c r="B3" s="20" t="s">
        <v>11</v>
      </c>
      <c r="C3" s="18">
        <v>1</v>
      </c>
      <c r="D3" s="18">
        <v>1</v>
      </c>
      <c r="E3" s="18">
        <v>1</v>
      </c>
      <c r="F3" s="18">
        <v>1</v>
      </c>
      <c r="G3" s="18">
        <v>1</v>
      </c>
      <c r="H3" s="18">
        <v>1</v>
      </c>
      <c r="I3" s="18">
        <v>1</v>
      </c>
      <c r="J3" s="18">
        <v>1</v>
      </c>
    </row>
    <row r="4" spans="1:25" ht="15.75" customHeight="1" x14ac:dyDescent="0.15">
      <c r="A4" s="8" t="s">
        <v>12</v>
      </c>
      <c r="B4" s="21" t="s">
        <v>123</v>
      </c>
      <c r="C4" s="18">
        <v>1</v>
      </c>
      <c r="D4" s="18">
        <v>1</v>
      </c>
      <c r="E4" s="18">
        <v>1</v>
      </c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15.75" customHeight="1" x14ac:dyDescent="0.15">
      <c r="A5" s="10" t="s">
        <v>14</v>
      </c>
      <c r="B5" s="22" t="s">
        <v>15</v>
      </c>
      <c r="C5" s="18">
        <v>2</v>
      </c>
      <c r="D5" s="18">
        <v>1</v>
      </c>
      <c r="E5" s="18">
        <v>1</v>
      </c>
      <c r="F5" s="18">
        <v>0</v>
      </c>
      <c r="G5" s="18">
        <v>0</v>
      </c>
      <c r="H5" s="18">
        <v>1</v>
      </c>
      <c r="I5" s="18">
        <v>1</v>
      </c>
      <c r="J5" s="18">
        <v>0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15.75" customHeight="1" x14ac:dyDescent="0.15">
      <c r="A6" s="10" t="s">
        <v>16</v>
      </c>
      <c r="B6" s="23" t="s">
        <v>17</v>
      </c>
      <c r="C6" s="18">
        <v>2</v>
      </c>
      <c r="D6" s="18">
        <v>1</v>
      </c>
      <c r="E6" s="18">
        <v>1</v>
      </c>
      <c r="F6" s="18">
        <v>0</v>
      </c>
      <c r="G6" s="18">
        <v>0</v>
      </c>
      <c r="H6" s="18">
        <v>1</v>
      </c>
      <c r="I6" s="18">
        <v>1</v>
      </c>
      <c r="J6" s="18">
        <v>0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15.75" customHeight="1" x14ac:dyDescent="0.15">
      <c r="A7" s="10" t="s">
        <v>18</v>
      </c>
      <c r="B7" s="23" t="s">
        <v>19</v>
      </c>
      <c r="C7" s="18">
        <v>2</v>
      </c>
      <c r="D7" s="18">
        <v>1</v>
      </c>
      <c r="E7" s="18">
        <v>1</v>
      </c>
      <c r="F7" s="18">
        <v>0</v>
      </c>
      <c r="G7" s="18">
        <v>0</v>
      </c>
      <c r="H7" s="18">
        <v>1</v>
      </c>
      <c r="I7" s="18">
        <v>1</v>
      </c>
      <c r="J7" s="18">
        <v>0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15.75" customHeight="1" x14ac:dyDescent="0.15">
      <c r="A8" s="10" t="s">
        <v>20</v>
      </c>
      <c r="B8" s="23" t="s">
        <v>21</v>
      </c>
      <c r="C8" s="18">
        <v>1</v>
      </c>
      <c r="D8" s="18">
        <v>1</v>
      </c>
      <c r="E8" s="18">
        <v>1</v>
      </c>
      <c r="F8" s="18">
        <v>3</v>
      </c>
      <c r="G8" s="18">
        <v>3</v>
      </c>
      <c r="H8" s="18">
        <v>1</v>
      </c>
      <c r="I8" s="18">
        <v>1</v>
      </c>
      <c r="J8" s="18">
        <v>2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15.75" customHeight="1" x14ac:dyDescent="0.15">
      <c r="A9" s="10" t="s">
        <v>22</v>
      </c>
      <c r="B9" s="23" t="s">
        <v>23</v>
      </c>
      <c r="C9" s="18">
        <v>1</v>
      </c>
      <c r="D9" s="18">
        <v>1</v>
      </c>
      <c r="E9" s="18">
        <v>1</v>
      </c>
      <c r="F9" s="18">
        <v>3</v>
      </c>
      <c r="G9" s="18">
        <v>3</v>
      </c>
      <c r="H9" s="18">
        <v>1</v>
      </c>
      <c r="I9" s="18">
        <v>1</v>
      </c>
      <c r="J9" s="18">
        <v>2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15.75" customHeight="1" x14ac:dyDescent="0.15">
      <c r="A10" s="10" t="s">
        <v>24</v>
      </c>
      <c r="B10" s="23" t="s">
        <v>25</v>
      </c>
      <c r="C10" s="18">
        <v>2</v>
      </c>
      <c r="D10" s="18">
        <v>1</v>
      </c>
      <c r="E10" s="18">
        <v>1</v>
      </c>
      <c r="F10" s="18">
        <v>0</v>
      </c>
      <c r="G10" s="18">
        <v>0</v>
      </c>
      <c r="H10" s="18">
        <v>0</v>
      </c>
      <c r="I10" s="18">
        <v>1</v>
      </c>
      <c r="J10" s="18">
        <v>0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15.75" customHeight="1" x14ac:dyDescent="0.15">
      <c r="A11" s="10" t="s">
        <v>26</v>
      </c>
      <c r="B11" s="23" t="s">
        <v>27</v>
      </c>
      <c r="C11" s="18">
        <v>1</v>
      </c>
      <c r="D11" s="18">
        <v>1</v>
      </c>
      <c r="E11" s="18">
        <v>0</v>
      </c>
      <c r="F11" s="18">
        <v>0</v>
      </c>
      <c r="G11" s="18">
        <v>0</v>
      </c>
      <c r="H11" s="18">
        <v>0</v>
      </c>
      <c r="I11" s="18">
        <v>1</v>
      </c>
      <c r="J11" s="18">
        <v>0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15.75" customHeight="1" x14ac:dyDescent="0.15">
      <c r="A12" s="10" t="s">
        <v>28</v>
      </c>
      <c r="B12" s="23" t="s">
        <v>29</v>
      </c>
      <c r="C12" s="18">
        <v>2</v>
      </c>
      <c r="D12" s="18">
        <v>2</v>
      </c>
      <c r="E12" s="18">
        <v>2</v>
      </c>
      <c r="F12" s="18">
        <v>0</v>
      </c>
      <c r="G12" s="18">
        <v>0</v>
      </c>
      <c r="H12" s="18">
        <v>1</v>
      </c>
      <c r="I12" s="18">
        <v>0</v>
      </c>
      <c r="J12" s="18">
        <v>0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15.75" customHeight="1" x14ac:dyDescent="0.15">
      <c r="A13" s="10" t="s">
        <v>30</v>
      </c>
      <c r="B13" s="23" t="s">
        <v>31</v>
      </c>
      <c r="C13" s="18">
        <v>2</v>
      </c>
      <c r="D13" s="18">
        <v>0</v>
      </c>
      <c r="E13" s="18">
        <v>1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15.75" customHeight="1" x14ac:dyDescent="0.15">
      <c r="A14" s="10" t="s">
        <v>32</v>
      </c>
      <c r="B14" s="23" t="s">
        <v>33</v>
      </c>
      <c r="C14" s="18">
        <v>0</v>
      </c>
      <c r="D14" s="18">
        <v>1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15.75" customHeight="1" x14ac:dyDescent="0.15">
      <c r="A15" s="10" t="s">
        <v>34</v>
      </c>
      <c r="B15" s="23" t="s">
        <v>35</v>
      </c>
      <c r="C15" s="18">
        <v>2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15.75" customHeight="1" x14ac:dyDescent="0.15">
      <c r="A16" s="3" t="s">
        <v>36</v>
      </c>
      <c r="B16" s="17" t="s">
        <v>37</v>
      </c>
      <c r="C16" s="18">
        <v>2</v>
      </c>
      <c r="D16" s="18">
        <v>2</v>
      </c>
      <c r="E16" s="18">
        <v>2</v>
      </c>
      <c r="F16" s="18">
        <v>2</v>
      </c>
      <c r="G16" s="18">
        <v>3</v>
      </c>
      <c r="H16" s="18">
        <v>3</v>
      </c>
      <c r="I16" s="18">
        <v>1</v>
      </c>
      <c r="J16" s="18">
        <v>3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15.75" customHeight="1" x14ac:dyDescent="0.15">
      <c r="A17" s="6" t="s">
        <v>38</v>
      </c>
      <c r="B17" s="21" t="s">
        <v>39</v>
      </c>
      <c r="C17" s="18">
        <v>2</v>
      </c>
      <c r="D17" s="18">
        <v>1</v>
      </c>
      <c r="E17" s="18">
        <v>1</v>
      </c>
      <c r="F17" s="18">
        <v>1</v>
      </c>
      <c r="G17" s="18">
        <v>1</v>
      </c>
      <c r="H17" s="18">
        <v>2</v>
      </c>
      <c r="I17" s="18">
        <v>1</v>
      </c>
      <c r="J17" s="18">
        <v>3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15.75" customHeight="1" x14ac:dyDescent="0.15">
      <c r="A18" s="3" t="s">
        <v>40</v>
      </c>
      <c r="B18" s="17" t="s">
        <v>41</v>
      </c>
      <c r="C18" s="18">
        <v>2</v>
      </c>
      <c r="D18" s="18">
        <v>2</v>
      </c>
      <c r="E18" s="18">
        <v>2</v>
      </c>
      <c r="F18" s="18">
        <v>2</v>
      </c>
      <c r="G18" s="18">
        <v>2</v>
      </c>
      <c r="H18" s="18">
        <v>0</v>
      </c>
      <c r="I18" s="18">
        <v>2</v>
      </c>
      <c r="J18" s="18">
        <v>2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15.75" customHeight="1" x14ac:dyDescent="0.15">
      <c r="A19" s="6" t="s">
        <v>42</v>
      </c>
      <c r="B19" s="21" t="s">
        <v>43</v>
      </c>
      <c r="C19" s="18">
        <v>2</v>
      </c>
      <c r="D19" s="18">
        <v>2</v>
      </c>
      <c r="E19" s="18">
        <v>2</v>
      </c>
      <c r="F19" s="18">
        <v>2</v>
      </c>
      <c r="G19" s="18">
        <v>2</v>
      </c>
      <c r="H19" s="18">
        <v>0</v>
      </c>
      <c r="I19" s="18">
        <v>2</v>
      </c>
      <c r="J19" s="18">
        <v>2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15.75" customHeight="1" x14ac:dyDescent="0.15">
      <c r="A20" s="6" t="s">
        <v>44</v>
      </c>
      <c r="B20" s="21" t="s">
        <v>45</v>
      </c>
      <c r="C20" s="18">
        <v>2</v>
      </c>
      <c r="D20" s="18">
        <v>2</v>
      </c>
      <c r="E20" s="18">
        <v>2</v>
      </c>
      <c r="F20" s="18">
        <v>2</v>
      </c>
      <c r="G20" s="18">
        <v>2</v>
      </c>
      <c r="H20" s="18">
        <v>0</v>
      </c>
      <c r="I20" s="18">
        <v>2</v>
      </c>
      <c r="J20" s="18">
        <v>2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15.75" customHeight="1" x14ac:dyDescent="0.15">
      <c r="A21" s="6" t="s">
        <v>46</v>
      </c>
      <c r="B21" s="21" t="s">
        <v>47</v>
      </c>
      <c r="C21" s="18">
        <v>2</v>
      </c>
      <c r="D21" s="18">
        <v>2</v>
      </c>
      <c r="E21" s="18">
        <v>2</v>
      </c>
      <c r="F21" s="18">
        <v>2</v>
      </c>
      <c r="G21" s="18">
        <v>2</v>
      </c>
      <c r="H21" s="18">
        <v>0</v>
      </c>
      <c r="I21" s="18">
        <v>2</v>
      </c>
      <c r="J21" s="18">
        <v>2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15.75" customHeight="1" x14ac:dyDescent="0.15">
      <c r="A22" s="6" t="s">
        <v>48</v>
      </c>
      <c r="B22" s="21" t="s">
        <v>49</v>
      </c>
      <c r="C22" s="18">
        <v>2</v>
      </c>
      <c r="D22" s="18">
        <v>2</v>
      </c>
      <c r="E22" s="18">
        <v>2</v>
      </c>
      <c r="F22" s="18">
        <v>2</v>
      </c>
      <c r="G22" s="18">
        <v>2</v>
      </c>
      <c r="H22" s="18">
        <v>0</v>
      </c>
      <c r="I22" s="18">
        <v>2</v>
      </c>
      <c r="J22" s="18">
        <v>2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15.75" customHeight="1" x14ac:dyDescent="0.15">
      <c r="A23" s="6" t="s">
        <v>50</v>
      </c>
      <c r="B23" s="21" t="s">
        <v>51</v>
      </c>
      <c r="C23" s="18">
        <v>2</v>
      </c>
      <c r="D23" s="18">
        <v>1</v>
      </c>
      <c r="E23" s="18">
        <v>3</v>
      </c>
      <c r="F23" s="18">
        <v>2</v>
      </c>
      <c r="G23" s="18">
        <v>2</v>
      </c>
      <c r="H23" s="18">
        <v>0</v>
      </c>
      <c r="I23" s="18">
        <v>2</v>
      </c>
      <c r="J23" s="18">
        <v>2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15.75" customHeight="1" x14ac:dyDescent="0.15">
      <c r="A24" s="3" t="s">
        <v>52</v>
      </c>
      <c r="B24" s="17" t="s">
        <v>53</v>
      </c>
      <c r="C24" s="18">
        <v>2</v>
      </c>
      <c r="D24" s="18">
        <v>0</v>
      </c>
      <c r="E24" s="18">
        <v>2</v>
      </c>
      <c r="F24" s="18">
        <v>1</v>
      </c>
      <c r="G24" s="18">
        <v>1</v>
      </c>
      <c r="H24" s="18">
        <v>1</v>
      </c>
      <c r="I24" s="18">
        <v>3</v>
      </c>
      <c r="J24" s="18">
        <v>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15.75" customHeight="1" x14ac:dyDescent="0.15">
      <c r="A25" s="6" t="s">
        <v>54</v>
      </c>
      <c r="B25" s="21" t="s">
        <v>55</v>
      </c>
      <c r="C25" s="18">
        <v>1</v>
      </c>
      <c r="D25" s="18">
        <v>1</v>
      </c>
      <c r="E25" s="18">
        <v>1</v>
      </c>
      <c r="F25" s="18">
        <v>0</v>
      </c>
      <c r="G25" s="18">
        <v>0</v>
      </c>
      <c r="H25" s="18">
        <v>1</v>
      </c>
      <c r="I25" s="18">
        <v>3</v>
      </c>
      <c r="J25" s="18">
        <v>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15.75" customHeight="1" x14ac:dyDescent="0.15">
      <c r="A26" s="6" t="s">
        <v>56</v>
      </c>
      <c r="B26" s="21" t="s">
        <v>57</v>
      </c>
      <c r="C26" s="18">
        <v>2</v>
      </c>
      <c r="D26" s="18">
        <v>1</v>
      </c>
      <c r="E26" s="18">
        <v>2</v>
      </c>
      <c r="F26" s="18">
        <v>2</v>
      </c>
      <c r="G26" s="18">
        <v>2</v>
      </c>
      <c r="H26" s="18">
        <v>0</v>
      </c>
      <c r="I26" s="18">
        <v>1</v>
      </c>
      <c r="J26" s="18">
        <v>1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15.75" customHeight="1" x14ac:dyDescent="0.15">
      <c r="A27" s="6" t="s">
        <v>58</v>
      </c>
      <c r="B27" s="21" t="s">
        <v>59</v>
      </c>
      <c r="C27" s="18">
        <v>2</v>
      </c>
      <c r="D27" s="18">
        <v>1</v>
      </c>
      <c r="E27" s="18">
        <v>2</v>
      </c>
      <c r="F27" s="18">
        <v>1</v>
      </c>
      <c r="G27" s="18">
        <v>1</v>
      </c>
      <c r="H27" s="18">
        <v>0</v>
      </c>
      <c r="I27" s="18">
        <v>0</v>
      </c>
      <c r="J27" s="18">
        <v>0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15.75" customHeight="1" x14ac:dyDescent="0.15">
      <c r="A28" s="6" t="s">
        <v>60</v>
      </c>
      <c r="B28" s="21" t="s">
        <v>61</v>
      </c>
      <c r="C28" s="18">
        <v>2</v>
      </c>
      <c r="D28" s="18">
        <v>1</v>
      </c>
      <c r="E28" s="18">
        <v>2</v>
      </c>
      <c r="F28" s="18">
        <v>2</v>
      </c>
      <c r="G28" s="18">
        <v>2</v>
      </c>
      <c r="H28" s="18">
        <v>0</v>
      </c>
      <c r="I28" s="18">
        <v>1</v>
      </c>
      <c r="J28" s="18">
        <v>1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5.75" customHeight="1" x14ac:dyDescent="0.15">
      <c r="A29" s="6" t="s">
        <v>62</v>
      </c>
      <c r="B29" s="21" t="s">
        <v>63</v>
      </c>
      <c r="C29" s="18">
        <v>2</v>
      </c>
      <c r="D29" s="18">
        <v>1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15.75" customHeight="1" x14ac:dyDescent="0.15">
      <c r="A30" s="3" t="s">
        <v>64</v>
      </c>
      <c r="B30" s="17" t="s">
        <v>65</v>
      </c>
      <c r="C30" s="18">
        <v>1</v>
      </c>
      <c r="D30" s="18">
        <v>1</v>
      </c>
      <c r="E30" s="18">
        <v>0</v>
      </c>
      <c r="F30" s="18">
        <v>2</v>
      </c>
      <c r="G30" s="18">
        <v>3</v>
      </c>
      <c r="H30" s="18">
        <v>1</v>
      </c>
      <c r="I30" s="18">
        <v>2</v>
      </c>
      <c r="J30" s="18">
        <v>3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15.75" customHeight="1" x14ac:dyDescent="0.15">
      <c r="A31" s="6" t="s">
        <v>66</v>
      </c>
      <c r="B31" s="21" t="s">
        <v>67</v>
      </c>
      <c r="C31" s="18">
        <v>1</v>
      </c>
      <c r="D31" s="18">
        <v>0</v>
      </c>
      <c r="E31" s="18">
        <v>0</v>
      </c>
      <c r="F31" s="18">
        <v>3</v>
      </c>
      <c r="G31" s="18">
        <v>2</v>
      </c>
      <c r="H31" s="18">
        <v>1</v>
      </c>
      <c r="I31" s="18">
        <v>0</v>
      </c>
      <c r="J31" s="18">
        <v>3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15.75" customHeight="1" x14ac:dyDescent="0.15">
      <c r="A32" s="6" t="s">
        <v>68</v>
      </c>
      <c r="B32" s="21" t="s">
        <v>69</v>
      </c>
      <c r="C32" s="18">
        <v>1</v>
      </c>
      <c r="D32" s="18">
        <v>0</v>
      </c>
      <c r="E32" s="18">
        <v>0</v>
      </c>
      <c r="F32" s="18">
        <v>3</v>
      </c>
      <c r="G32" s="18">
        <v>3</v>
      </c>
      <c r="H32" s="18">
        <v>1</v>
      </c>
      <c r="I32" s="18">
        <v>0</v>
      </c>
      <c r="J32" s="18">
        <v>3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15.75" customHeight="1" x14ac:dyDescent="0.15">
      <c r="A33" s="6" t="s">
        <v>70</v>
      </c>
      <c r="B33" s="21" t="s">
        <v>121</v>
      </c>
      <c r="C33" s="18">
        <v>1</v>
      </c>
      <c r="D33" s="18">
        <v>0</v>
      </c>
      <c r="E33" s="18">
        <v>0</v>
      </c>
      <c r="F33" s="18">
        <v>3</v>
      </c>
      <c r="G33" s="18">
        <v>3</v>
      </c>
      <c r="H33" s="18">
        <v>1</v>
      </c>
      <c r="I33" s="18">
        <v>0</v>
      </c>
      <c r="J33" s="18">
        <v>3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15.75" customHeight="1" x14ac:dyDescent="0.15">
      <c r="A34" s="6" t="s">
        <v>72</v>
      </c>
      <c r="B34" s="21" t="s">
        <v>121</v>
      </c>
      <c r="C34" s="18">
        <v>1</v>
      </c>
      <c r="D34" s="18">
        <v>0</v>
      </c>
      <c r="E34" s="18">
        <v>0</v>
      </c>
      <c r="F34" s="18">
        <v>3</v>
      </c>
      <c r="G34" s="18">
        <v>3</v>
      </c>
      <c r="H34" s="18">
        <v>1</v>
      </c>
      <c r="I34" s="18">
        <v>0</v>
      </c>
      <c r="J34" s="18">
        <v>3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15.75" customHeight="1" x14ac:dyDescent="0.15">
      <c r="A35" s="3" t="s">
        <v>73</v>
      </c>
      <c r="B35" s="17" t="s">
        <v>74</v>
      </c>
      <c r="C35" s="18">
        <v>3</v>
      </c>
      <c r="D35" s="18">
        <v>1</v>
      </c>
      <c r="E35" s="18">
        <v>3</v>
      </c>
      <c r="F35" s="18">
        <v>1</v>
      </c>
      <c r="G35" s="18">
        <v>3</v>
      </c>
      <c r="H35" s="18">
        <v>1</v>
      </c>
      <c r="I35" s="18">
        <v>1</v>
      </c>
      <c r="J35" s="18">
        <v>1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15.75" customHeight="1" x14ac:dyDescent="0.15">
      <c r="A36" s="6" t="s">
        <v>75</v>
      </c>
      <c r="B36" s="21" t="s">
        <v>76</v>
      </c>
      <c r="C36" s="18">
        <v>3</v>
      </c>
      <c r="D36" s="18">
        <v>1</v>
      </c>
      <c r="E36" s="18">
        <v>3</v>
      </c>
      <c r="F36" s="18">
        <v>1</v>
      </c>
      <c r="G36" s="18">
        <v>2</v>
      </c>
      <c r="H36" s="18">
        <v>0</v>
      </c>
      <c r="I36" s="18">
        <v>0</v>
      </c>
      <c r="J36" s="18">
        <v>2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15.75" customHeight="1" x14ac:dyDescent="0.15">
      <c r="A37" s="3" t="s">
        <v>77</v>
      </c>
      <c r="B37" s="17" t="s">
        <v>78</v>
      </c>
      <c r="C37" s="18">
        <v>2</v>
      </c>
      <c r="D37" s="18">
        <v>2</v>
      </c>
      <c r="E37" s="18">
        <v>0</v>
      </c>
      <c r="F37" s="18">
        <v>3</v>
      </c>
      <c r="G37" s="18">
        <v>3</v>
      </c>
      <c r="H37" s="18">
        <v>0</v>
      </c>
      <c r="I37" s="18">
        <v>1</v>
      </c>
      <c r="J37" s="18">
        <v>1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15.75" customHeight="1" x14ac:dyDescent="0.15">
      <c r="A38" s="6" t="s">
        <v>79</v>
      </c>
      <c r="B38" s="21" t="s">
        <v>80</v>
      </c>
      <c r="C38" s="18">
        <v>2</v>
      </c>
      <c r="D38" s="18">
        <v>2</v>
      </c>
      <c r="E38" s="18">
        <v>0</v>
      </c>
      <c r="F38" s="18">
        <v>3</v>
      </c>
      <c r="G38" s="18">
        <v>3</v>
      </c>
      <c r="H38" s="18">
        <v>0</v>
      </c>
      <c r="I38" s="18">
        <v>1</v>
      </c>
      <c r="J38" s="18">
        <v>1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5.75" customHeight="1" x14ac:dyDescent="0.15">
      <c r="A39" s="6" t="s">
        <v>81</v>
      </c>
      <c r="B39" s="21" t="s">
        <v>82</v>
      </c>
      <c r="C39" s="18">
        <v>1</v>
      </c>
      <c r="D39" s="18">
        <v>1</v>
      </c>
      <c r="E39" s="18">
        <v>0</v>
      </c>
      <c r="F39" s="18">
        <v>1</v>
      </c>
      <c r="G39" s="18">
        <v>3</v>
      </c>
      <c r="H39" s="18">
        <v>0</v>
      </c>
      <c r="I39" s="18">
        <v>2</v>
      </c>
      <c r="J39" s="18">
        <v>1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ht="15.75" customHeight="1" x14ac:dyDescent="0.15">
      <c r="A40" s="6" t="s">
        <v>83</v>
      </c>
      <c r="B40" s="24" t="s">
        <v>84</v>
      </c>
      <c r="C40" s="18">
        <v>1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2</v>
      </c>
      <c r="J40" s="18">
        <v>1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15.75" customHeight="1" x14ac:dyDescent="0.15">
      <c r="A41" s="6" t="s">
        <v>85</v>
      </c>
      <c r="B41" s="24" t="s">
        <v>86</v>
      </c>
      <c r="C41" s="18">
        <v>1</v>
      </c>
      <c r="D41" s="18">
        <v>1</v>
      </c>
      <c r="E41" s="18">
        <v>0</v>
      </c>
      <c r="F41" s="18">
        <v>1</v>
      </c>
      <c r="G41" s="18">
        <v>3</v>
      </c>
      <c r="H41" s="18">
        <v>0</v>
      </c>
      <c r="I41" s="18">
        <v>2</v>
      </c>
      <c r="J41" s="18">
        <v>1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15.75" customHeight="1" x14ac:dyDescent="0.15">
      <c r="A42" s="6" t="s">
        <v>87</v>
      </c>
      <c r="B42" s="21" t="s">
        <v>88</v>
      </c>
      <c r="C42" s="18">
        <v>1</v>
      </c>
      <c r="D42" s="18">
        <v>1</v>
      </c>
      <c r="E42" s="18">
        <v>0</v>
      </c>
      <c r="F42" s="18">
        <v>2</v>
      </c>
      <c r="G42" s="18">
        <v>3</v>
      </c>
      <c r="H42" s="18">
        <v>0</v>
      </c>
      <c r="I42" s="18">
        <v>2</v>
      </c>
      <c r="J42" s="18">
        <v>1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15.75" customHeight="1" x14ac:dyDescent="0.15">
      <c r="A43" s="3" t="s">
        <v>89</v>
      </c>
      <c r="B43" s="17" t="s">
        <v>90</v>
      </c>
      <c r="C43" s="18">
        <v>1</v>
      </c>
      <c r="D43" s="18">
        <v>1</v>
      </c>
      <c r="E43" s="18">
        <v>0</v>
      </c>
      <c r="F43" s="18">
        <v>2</v>
      </c>
      <c r="G43" s="18">
        <v>2</v>
      </c>
      <c r="H43" s="18">
        <v>0</v>
      </c>
      <c r="I43" s="18">
        <v>1</v>
      </c>
      <c r="J43" s="18">
        <v>3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15.75" customHeight="1" x14ac:dyDescent="0.15">
      <c r="A44" s="6" t="s">
        <v>91</v>
      </c>
      <c r="B44" s="21" t="s">
        <v>92</v>
      </c>
      <c r="C44" s="18">
        <v>1</v>
      </c>
      <c r="D44" s="18">
        <v>1</v>
      </c>
      <c r="E44" s="18">
        <v>0</v>
      </c>
      <c r="F44" s="18">
        <v>0</v>
      </c>
      <c r="G44" s="18">
        <v>3</v>
      </c>
      <c r="H44" s="18">
        <v>1</v>
      </c>
      <c r="I44" s="18">
        <v>1</v>
      </c>
      <c r="J44" s="18">
        <v>3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ht="15.75" customHeight="1" x14ac:dyDescent="0.15">
      <c r="A45" s="6" t="s">
        <v>93</v>
      </c>
      <c r="B45" s="21" t="s">
        <v>94</v>
      </c>
      <c r="C45" s="18">
        <v>1</v>
      </c>
      <c r="D45" s="18">
        <v>1</v>
      </c>
      <c r="E45" s="18">
        <v>1</v>
      </c>
      <c r="F45" s="18">
        <v>2</v>
      </c>
      <c r="G45" s="18">
        <v>2</v>
      </c>
      <c r="H45" s="18">
        <v>1</v>
      </c>
      <c r="I45" s="18">
        <v>3</v>
      </c>
      <c r="J45" s="18">
        <v>3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15.75" customHeight="1" x14ac:dyDescent="0.15">
      <c r="A46" s="3" t="s">
        <v>95</v>
      </c>
      <c r="B46" s="17" t="s">
        <v>96</v>
      </c>
      <c r="C46" s="18">
        <v>2</v>
      </c>
      <c r="D46" s="18">
        <v>2</v>
      </c>
      <c r="E46" s="18">
        <v>2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15.75" customHeight="1" x14ac:dyDescent="0.15">
      <c r="A47" s="6" t="s">
        <v>97</v>
      </c>
      <c r="B47" s="21" t="s">
        <v>98</v>
      </c>
      <c r="C47" s="18">
        <v>1</v>
      </c>
      <c r="D47" s="18">
        <v>1</v>
      </c>
      <c r="E47" s="18">
        <v>1</v>
      </c>
      <c r="F47" s="18">
        <v>2</v>
      </c>
      <c r="G47" s="18">
        <v>2</v>
      </c>
      <c r="H47" s="18">
        <v>0</v>
      </c>
      <c r="I47" s="18">
        <v>2</v>
      </c>
      <c r="J47" s="18">
        <v>0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15.75" customHeight="1" x14ac:dyDescent="0.15">
      <c r="A48" s="6" t="s">
        <v>99</v>
      </c>
      <c r="B48" s="21" t="s">
        <v>100</v>
      </c>
      <c r="C48" s="18">
        <v>2</v>
      </c>
      <c r="D48" s="18">
        <v>1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14" x14ac:dyDescent="0.15">
      <c r="A49" s="3" t="s">
        <v>101</v>
      </c>
      <c r="B49" s="17" t="s">
        <v>102</v>
      </c>
      <c r="C49" s="18">
        <v>2</v>
      </c>
      <c r="D49" s="18">
        <v>1</v>
      </c>
      <c r="E49" s="18">
        <v>1</v>
      </c>
      <c r="F49" s="18">
        <v>1</v>
      </c>
      <c r="G49" s="18">
        <v>2</v>
      </c>
      <c r="H49" s="18">
        <v>0</v>
      </c>
      <c r="I49" s="18">
        <v>3</v>
      </c>
      <c r="J49" s="18">
        <v>1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14" x14ac:dyDescent="0.15">
      <c r="A50" s="6" t="s">
        <v>103</v>
      </c>
      <c r="B50" s="21" t="s">
        <v>104</v>
      </c>
      <c r="C50" s="18">
        <v>2</v>
      </c>
      <c r="D50" s="18">
        <v>1</v>
      </c>
      <c r="E50" s="18">
        <v>1</v>
      </c>
      <c r="F50" s="18">
        <v>1</v>
      </c>
      <c r="G50" s="18">
        <v>3</v>
      </c>
      <c r="H50" s="18">
        <v>0</v>
      </c>
      <c r="I50" s="18">
        <v>3</v>
      </c>
      <c r="J50" s="18">
        <v>1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14" x14ac:dyDescent="0.15">
      <c r="A51" s="3" t="s">
        <v>105</v>
      </c>
      <c r="B51" s="17" t="s">
        <v>106</v>
      </c>
      <c r="C51" s="18">
        <v>2</v>
      </c>
      <c r="D51" s="18">
        <v>1</v>
      </c>
      <c r="E51" s="18">
        <v>2</v>
      </c>
      <c r="F51" s="18">
        <v>0</v>
      </c>
      <c r="G51" s="18">
        <v>2</v>
      </c>
      <c r="H51" s="18">
        <v>0</v>
      </c>
      <c r="I51" s="18">
        <v>3</v>
      </c>
      <c r="J51" s="18">
        <v>2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14" x14ac:dyDescent="0.15">
      <c r="A52" s="6" t="s">
        <v>107</v>
      </c>
      <c r="B52" s="21" t="s">
        <v>108</v>
      </c>
      <c r="C52" s="18">
        <v>2</v>
      </c>
      <c r="D52" s="18">
        <v>1</v>
      </c>
      <c r="E52" s="18">
        <v>2</v>
      </c>
      <c r="F52" s="18">
        <v>1</v>
      </c>
      <c r="G52" s="18">
        <v>3</v>
      </c>
      <c r="H52" s="18">
        <v>0</v>
      </c>
      <c r="I52" s="18">
        <v>3</v>
      </c>
      <c r="J52" s="18">
        <v>2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14" x14ac:dyDescent="0.15">
      <c r="A53" s="6" t="s">
        <v>109</v>
      </c>
      <c r="B53" s="21" t="s">
        <v>110</v>
      </c>
      <c r="C53" s="18">
        <v>2</v>
      </c>
      <c r="D53" s="18">
        <v>1</v>
      </c>
      <c r="E53" s="18">
        <v>2</v>
      </c>
      <c r="F53" s="18">
        <v>1</v>
      </c>
      <c r="G53" s="18">
        <v>2</v>
      </c>
      <c r="H53" s="18">
        <v>0</v>
      </c>
      <c r="I53" s="18">
        <v>3</v>
      </c>
      <c r="J53" s="18">
        <v>2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14" x14ac:dyDescent="0.15">
      <c r="A54" s="6" t="s">
        <v>111</v>
      </c>
      <c r="B54" s="21" t="s">
        <v>112</v>
      </c>
      <c r="C54" s="18">
        <v>2</v>
      </c>
      <c r="D54" s="18">
        <v>1</v>
      </c>
      <c r="E54" s="18">
        <v>2</v>
      </c>
      <c r="F54" s="18">
        <v>1</v>
      </c>
      <c r="G54" s="18">
        <v>2</v>
      </c>
      <c r="H54" s="18">
        <v>0</v>
      </c>
      <c r="I54" s="18">
        <v>3</v>
      </c>
      <c r="J54" s="18">
        <v>2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14" x14ac:dyDescent="0.15">
      <c r="A55" s="14" t="s">
        <v>113</v>
      </c>
      <c r="B55" s="17" t="s">
        <v>114</v>
      </c>
      <c r="C55" s="18">
        <v>2</v>
      </c>
      <c r="D55" s="18">
        <v>1</v>
      </c>
      <c r="E55" s="18">
        <v>1</v>
      </c>
      <c r="F55" s="18">
        <v>1</v>
      </c>
      <c r="G55" s="18">
        <v>3</v>
      </c>
      <c r="H55" s="18">
        <v>0</v>
      </c>
      <c r="I55" s="18">
        <v>3</v>
      </c>
      <c r="J55" s="18">
        <v>2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ht="14" x14ac:dyDescent="0.15">
      <c r="A56" s="15" t="s">
        <v>115</v>
      </c>
      <c r="B56" s="21" t="s">
        <v>114</v>
      </c>
      <c r="C56" s="18">
        <v>2</v>
      </c>
      <c r="D56" s="18">
        <v>1</v>
      </c>
      <c r="E56" s="18">
        <v>1</v>
      </c>
      <c r="F56" s="18">
        <v>1</v>
      </c>
      <c r="G56" s="18">
        <v>3</v>
      </c>
      <c r="H56" s="18">
        <v>0</v>
      </c>
      <c r="I56" s="18">
        <v>3</v>
      </c>
      <c r="J56" s="18">
        <v>2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ht="14" x14ac:dyDescent="0.15">
      <c r="A57" s="6" t="s">
        <v>116</v>
      </c>
      <c r="B57" s="21" t="s">
        <v>117</v>
      </c>
      <c r="C57" s="18">
        <v>2</v>
      </c>
      <c r="D57" s="18">
        <v>1</v>
      </c>
      <c r="E57" s="18">
        <v>1</v>
      </c>
      <c r="F57" s="18">
        <v>1</v>
      </c>
      <c r="G57" s="18">
        <v>3</v>
      </c>
      <c r="H57" s="18">
        <v>0</v>
      </c>
      <c r="I57" s="18">
        <v>3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ht="14" x14ac:dyDescent="0.15">
      <c r="A58" s="6" t="s">
        <v>118</v>
      </c>
      <c r="B58" s="21" t="s">
        <v>119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1002"/>
  <sheetViews>
    <sheetView zoomScale="140" zoomScaleNormal="140" workbookViewId="0">
      <pane ySplit="1" topLeftCell="A2" activePane="bottomLeft" state="frozen"/>
      <selection pane="bottomLeft"/>
    </sheetView>
  </sheetViews>
  <sheetFormatPr baseColWidth="10" defaultColWidth="14.5" defaultRowHeight="15.75" customHeight="1" x14ac:dyDescent="0.15"/>
  <cols>
    <col min="1" max="1" width="7" bestFit="1" customWidth="1"/>
    <col min="2" max="2" width="31.33203125" customWidth="1"/>
    <col min="3" max="3" width="17.33203125" customWidth="1"/>
    <col min="7" max="7" width="16.83203125" customWidth="1"/>
    <col min="10" max="10" width="16.33203125" customWidth="1"/>
    <col min="46" max="47" width="14.5" style="46"/>
  </cols>
  <sheetData>
    <row r="1" spans="1:47" ht="144" customHeight="1" x14ac:dyDescent="0.15">
      <c r="A1" s="48"/>
      <c r="B1" s="49"/>
      <c r="C1" s="50" t="s">
        <v>128</v>
      </c>
      <c r="D1" s="50" t="s">
        <v>129</v>
      </c>
      <c r="E1" s="50" t="s">
        <v>3</v>
      </c>
      <c r="F1" s="50" t="s">
        <v>130</v>
      </c>
      <c r="G1" s="50" t="s">
        <v>131</v>
      </c>
      <c r="H1" s="50" t="s">
        <v>132</v>
      </c>
      <c r="I1" s="50" t="s">
        <v>6</v>
      </c>
      <c r="J1" s="50" t="s">
        <v>7</v>
      </c>
      <c r="K1" s="25"/>
      <c r="L1" s="50" t="s">
        <v>128</v>
      </c>
      <c r="M1" s="50" t="s">
        <v>129</v>
      </c>
      <c r="N1" s="50" t="s">
        <v>3</v>
      </c>
      <c r="O1" s="50" t="s">
        <v>130</v>
      </c>
      <c r="P1" s="50" t="s">
        <v>131</v>
      </c>
      <c r="Q1" s="50" t="s">
        <v>132</v>
      </c>
      <c r="R1" s="50" t="s">
        <v>6</v>
      </c>
      <c r="S1" s="50" t="s">
        <v>7</v>
      </c>
      <c r="U1" s="50" t="s">
        <v>128</v>
      </c>
      <c r="V1" s="50" t="s">
        <v>129</v>
      </c>
      <c r="W1" s="50" t="s">
        <v>3</v>
      </c>
      <c r="X1" s="50" t="s">
        <v>130</v>
      </c>
      <c r="Y1" s="50" t="s">
        <v>131</v>
      </c>
      <c r="Z1" s="50" t="s">
        <v>132</v>
      </c>
      <c r="AA1" s="50" t="s">
        <v>6</v>
      </c>
      <c r="AB1" s="50" t="s">
        <v>7</v>
      </c>
      <c r="AD1" s="50" t="s">
        <v>128</v>
      </c>
      <c r="AE1" s="50" t="s">
        <v>129</v>
      </c>
      <c r="AF1" s="50" t="s">
        <v>3</v>
      </c>
      <c r="AG1" s="50" t="s">
        <v>130</v>
      </c>
      <c r="AH1" s="50" t="s">
        <v>131</v>
      </c>
      <c r="AI1" s="50" t="s">
        <v>132</v>
      </c>
      <c r="AJ1" s="50" t="s">
        <v>6</v>
      </c>
      <c r="AK1" s="50" t="s">
        <v>7</v>
      </c>
      <c r="AM1" s="50" t="s">
        <v>128</v>
      </c>
      <c r="AN1" s="50" t="s">
        <v>129</v>
      </c>
      <c r="AO1" s="50" t="s">
        <v>3</v>
      </c>
      <c r="AP1" s="50" t="s">
        <v>130</v>
      </c>
      <c r="AQ1" s="50" t="s">
        <v>131</v>
      </c>
      <c r="AR1" s="50" t="s">
        <v>132</v>
      </c>
      <c r="AS1" s="50" t="s">
        <v>6</v>
      </c>
      <c r="AT1" s="50" t="s">
        <v>7</v>
      </c>
    </row>
    <row r="2" spans="1:47" ht="15.75" customHeight="1" x14ac:dyDescent="0.15">
      <c r="A2" s="100" t="s">
        <v>124</v>
      </c>
      <c r="B2" s="100"/>
      <c r="C2" s="101" t="s">
        <v>229</v>
      </c>
      <c r="D2" s="102"/>
      <c r="E2" s="102"/>
      <c r="F2" s="102"/>
      <c r="G2" s="102"/>
      <c r="H2" s="102"/>
      <c r="I2" s="102"/>
      <c r="J2" s="102"/>
      <c r="K2" s="39" t="s">
        <v>125</v>
      </c>
      <c r="L2" s="101" t="s">
        <v>230</v>
      </c>
      <c r="M2" s="102"/>
      <c r="N2" s="102"/>
      <c r="O2" s="102"/>
      <c r="P2" s="102"/>
      <c r="Q2" s="102"/>
      <c r="R2" s="102"/>
      <c r="S2" s="102"/>
      <c r="T2" s="39" t="s">
        <v>125</v>
      </c>
      <c r="U2" s="101" t="s">
        <v>231</v>
      </c>
      <c r="V2" s="102"/>
      <c r="W2" s="102"/>
      <c r="X2" s="102"/>
      <c r="Y2" s="102"/>
      <c r="Z2" s="102"/>
      <c r="AA2" s="102"/>
      <c r="AB2" s="102"/>
      <c r="AC2" s="39" t="s">
        <v>125</v>
      </c>
      <c r="AD2" s="103" t="s">
        <v>232</v>
      </c>
      <c r="AE2" s="103"/>
      <c r="AF2" s="103"/>
      <c r="AG2" s="103"/>
      <c r="AH2" s="103"/>
      <c r="AI2" s="103"/>
      <c r="AJ2" s="103"/>
      <c r="AK2" s="103"/>
      <c r="AL2" s="37" t="s">
        <v>127</v>
      </c>
      <c r="AM2" s="99" t="s">
        <v>233</v>
      </c>
      <c r="AN2" s="99"/>
      <c r="AO2" s="99"/>
      <c r="AP2" s="99"/>
      <c r="AQ2" s="99"/>
      <c r="AR2" s="99"/>
      <c r="AS2" s="99"/>
      <c r="AT2" s="99"/>
      <c r="AU2" s="47" t="s">
        <v>127</v>
      </c>
    </row>
    <row r="3" spans="1:47" ht="15.75" customHeight="1" x14ac:dyDescent="0.15">
      <c r="A3" s="15" t="s">
        <v>8</v>
      </c>
      <c r="B3" s="9" t="s">
        <v>9</v>
      </c>
      <c r="C3" s="26">
        <f>20*'Scorer 1'!C2</f>
        <v>20</v>
      </c>
      <c r="D3" s="26">
        <f>15*'Scorer 1'!D2</f>
        <v>15</v>
      </c>
      <c r="E3" s="26">
        <f>15*'Scorer 1'!E2</f>
        <v>30</v>
      </c>
      <c r="F3" s="26">
        <f>10*'Scorer 1'!F2</f>
        <v>20</v>
      </c>
      <c r="G3" s="26">
        <f>10*'Scorer 1'!G2</f>
        <v>20</v>
      </c>
      <c r="H3" s="26">
        <f>10*'Scorer 1'!H2</f>
        <v>20</v>
      </c>
      <c r="I3" s="26">
        <f>10*'Scorer 1'!I2</f>
        <v>30</v>
      </c>
      <c r="J3" s="26">
        <f>10*'Scorer 1'!J2</f>
        <v>20</v>
      </c>
      <c r="K3" s="27">
        <f>ROUND((C3+D3+E3+F3+G3+H3+I3+J3)/3,0)</f>
        <v>58</v>
      </c>
      <c r="L3" s="26">
        <f>20*'Scorer 2'!C2</f>
        <v>20</v>
      </c>
      <c r="M3" s="26">
        <f>15*'Scorer 2'!D2</f>
        <v>15</v>
      </c>
      <c r="N3" s="26">
        <f>15*'Scorer 2'!E2</f>
        <v>30</v>
      </c>
      <c r="O3" s="26">
        <f>10*'Scorer 2'!F2</f>
        <v>20</v>
      </c>
      <c r="P3" s="26">
        <f>10*'Scorer 2'!G2</f>
        <v>20</v>
      </c>
      <c r="Q3" s="26">
        <f>10*'Scorer 2'!H2</f>
        <v>20</v>
      </c>
      <c r="R3" s="26">
        <f>10*'Scorer 2'!I2</f>
        <v>30</v>
      </c>
      <c r="S3" s="26">
        <f>10*'Scorer 2'!J2</f>
        <v>10</v>
      </c>
      <c r="T3" s="27">
        <f t="shared" ref="T3:T59" si="0">ROUND((L3+M3+N3+O3+P3+Q3+R3+S3)/3,0)</f>
        <v>55</v>
      </c>
      <c r="U3" s="26">
        <f>20*'Scorer 3'!C2</f>
        <v>40</v>
      </c>
      <c r="V3" s="26">
        <f>15*'Scorer 3'!D2</f>
        <v>15</v>
      </c>
      <c r="W3" s="26">
        <f>15*'Scorer 3'!E2</f>
        <v>30</v>
      </c>
      <c r="X3" s="26">
        <f>10*'Scorer 3'!F2</f>
        <v>20</v>
      </c>
      <c r="Y3" s="26">
        <f>10*'Scorer 3'!G2</f>
        <v>30</v>
      </c>
      <c r="Z3" s="26">
        <f>10*'Scorer 3'!H2</f>
        <v>20</v>
      </c>
      <c r="AA3" s="35">
        <f>10*'Scorer 3'!I2</f>
        <v>30</v>
      </c>
      <c r="AB3" s="26">
        <f>10*'Scorer 3'!J2</f>
        <v>20</v>
      </c>
      <c r="AC3" s="27">
        <f t="shared" ref="AC3:AC59" si="1">ROUND((U3+V3+W3+X3+Y3+Z3+AA3+AB3)/3,0)</f>
        <v>68</v>
      </c>
      <c r="AD3" s="26">
        <f>20*'Scorer 5'!C2</f>
        <v>20</v>
      </c>
      <c r="AE3" s="26">
        <f>15*'Scorer 5'!D2</f>
        <v>15</v>
      </c>
      <c r="AF3" s="26">
        <f>15*'Scorer 5'!E2</f>
        <v>15</v>
      </c>
      <c r="AG3" s="26">
        <f>10*'Scorer 5'!F2</f>
        <v>10</v>
      </c>
      <c r="AH3" s="26">
        <f>10*'Scorer 5'!G2</f>
        <v>10</v>
      </c>
      <c r="AI3" s="26">
        <f>10*'Scorer 5'!H2</f>
        <v>10</v>
      </c>
      <c r="AJ3" s="26">
        <f>10*'Scorer 5'!I2</f>
        <v>10</v>
      </c>
      <c r="AK3" s="26">
        <f>10*'Scorer 5'!J2</f>
        <v>10</v>
      </c>
      <c r="AL3" s="36">
        <v>33.333333330000002</v>
      </c>
      <c r="AM3">
        <f>20*'Scorer 4'!C2</f>
        <v>20</v>
      </c>
      <c r="AN3">
        <f>15*'Scorer 4'!D2</f>
        <v>15</v>
      </c>
      <c r="AO3">
        <f>15*'Scorer 4'!E2</f>
        <v>30</v>
      </c>
      <c r="AP3">
        <f>10*'Scorer 4'!F2</f>
        <v>30</v>
      </c>
      <c r="AQ3">
        <f>10*'Scorer 4'!G2</f>
        <v>30</v>
      </c>
      <c r="AR3">
        <f>10*'Scorer 4'!H2</f>
        <v>20</v>
      </c>
      <c r="AS3">
        <f>10*'Scorer 4'!I2</f>
        <v>30</v>
      </c>
      <c r="AT3" s="46">
        <f>10*'Scorer 4'!J2</f>
        <v>10</v>
      </c>
      <c r="AU3" s="40">
        <f>ROUND((AM3+AN3+AO3+AP3+AQ3+AR3+AS3+AT3)/3,0)</f>
        <v>62</v>
      </c>
    </row>
    <row r="4" spans="1:47" ht="15.75" customHeight="1" x14ac:dyDescent="0.15">
      <c r="A4" s="6" t="s">
        <v>10</v>
      </c>
      <c r="B4" s="9" t="s">
        <v>11</v>
      </c>
      <c r="C4" s="26">
        <f>20*'Scorer 1'!C3</f>
        <v>20</v>
      </c>
      <c r="D4" s="26">
        <f>15*'Scorer 1'!D3</f>
        <v>15</v>
      </c>
      <c r="E4" s="26">
        <f>15*'Scorer 1'!E3</f>
        <v>30</v>
      </c>
      <c r="F4" s="26">
        <f>10*'Scorer 1'!F3</f>
        <v>30</v>
      </c>
      <c r="G4" s="26">
        <f>10*'Scorer 1'!G3</f>
        <v>30</v>
      </c>
      <c r="H4" s="26">
        <f>10*'Scorer 1'!H3</f>
        <v>20</v>
      </c>
      <c r="I4" s="26">
        <f>10*'Scorer 1'!I3</f>
        <v>20</v>
      </c>
      <c r="J4" s="26">
        <f>10*'Scorer 1'!J3</f>
        <v>20</v>
      </c>
      <c r="K4" s="27">
        <f t="shared" ref="K4:K59" si="2">ROUND((C4+D4+E4+F4+G4+H4+I4+J4)/3,0)</f>
        <v>62</v>
      </c>
      <c r="L4" s="26">
        <f>20*'Scorer 2'!C3</f>
        <v>20</v>
      </c>
      <c r="M4" s="26">
        <f>15*'Scorer 2'!D3</f>
        <v>15</v>
      </c>
      <c r="N4" s="26">
        <f>15*'Scorer 2'!E3</f>
        <v>30</v>
      </c>
      <c r="O4" s="26">
        <f>10*'Scorer 2'!F3</f>
        <v>30</v>
      </c>
      <c r="P4" s="26">
        <f>10*'Scorer 2'!G3</f>
        <v>20</v>
      </c>
      <c r="Q4" s="26">
        <f>10*'Scorer 2'!H3</f>
        <v>20</v>
      </c>
      <c r="R4" s="26">
        <f>10*'Scorer 2'!I3</f>
        <v>20</v>
      </c>
      <c r="S4" s="26">
        <f>10*'Scorer 2'!J3</f>
        <v>10</v>
      </c>
      <c r="T4" s="27">
        <f t="shared" si="0"/>
        <v>55</v>
      </c>
      <c r="U4" s="26">
        <f>20*'Scorer 3'!C3</f>
        <v>40</v>
      </c>
      <c r="V4" s="26">
        <f>15*'Scorer 3'!D3</f>
        <v>15</v>
      </c>
      <c r="W4" s="26">
        <f>15*'Scorer 3'!E3</f>
        <v>30</v>
      </c>
      <c r="X4" s="26">
        <f>10*'Scorer 3'!F3</f>
        <v>20</v>
      </c>
      <c r="Y4" s="26">
        <f>10*'Scorer 3'!G3</f>
        <v>30</v>
      </c>
      <c r="Z4" s="26">
        <f>10*'Scorer 3'!H3</f>
        <v>10</v>
      </c>
      <c r="AA4" s="35">
        <f>10*'Scorer 3'!I3</f>
        <v>20</v>
      </c>
      <c r="AB4" s="26">
        <f>10*'Scorer 3'!J3</f>
        <v>20</v>
      </c>
      <c r="AC4" s="27">
        <f t="shared" si="1"/>
        <v>62</v>
      </c>
      <c r="AD4" s="26">
        <f>20*'Scorer 5'!C3</f>
        <v>20</v>
      </c>
      <c r="AE4" s="26">
        <f>15*'Scorer 5'!D3</f>
        <v>15</v>
      </c>
      <c r="AF4" s="26">
        <f>15*'Scorer 5'!E3</f>
        <v>15</v>
      </c>
      <c r="AG4" s="26">
        <f>10*'Scorer 5'!F3</f>
        <v>10</v>
      </c>
      <c r="AH4" s="26">
        <f>10*'Scorer 5'!G3</f>
        <v>10</v>
      </c>
      <c r="AI4" s="26">
        <f>10*'Scorer 5'!H3</f>
        <v>10</v>
      </c>
      <c r="AJ4" s="26">
        <f>10*'Scorer 5'!I3</f>
        <v>10</v>
      </c>
      <c r="AK4" s="26">
        <f>10*'Scorer 5'!J3</f>
        <v>10</v>
      </c>
      <c r="AL4" s="36">
        <v>33.333333330000002</v>
      </c>
      <c r="AM4" s="34">
        <f>20*'Scorer 4'!C3</f>
        <v>20</v>
      </c>
      <c r="AN4" s="34">
        <f>15*'Scorer 4'!D3</f>
        <v>15</v>
      </c>
      <c r="AO4" s="34">
        <f>15*'Scorer 4'!E3</f>
        <v>30</v>
      </c>
      <c r="AP4" s="34">
        <f>10*'Scorer 4'!F3</f>
        <v>30</v>
      </c>
      <c r="AQ4" s="34">
        <f>10*'Scorer 4'!G3</f>
        <v>30</v>
      </c>
      <c r="AR4" s="34">
        <f>10*'Scorer 4'!H3</f>
        <v>20</v>
      </c>
      <c r="AS4" s="34">
        <f>10*'Scorer 4'!I3</f>
        <v>20</v>
      </c>
      <c r="AT4" s="46">
        <f>10*'Scorer 4'!J3</f>
        <v>10</v>
      </c>
      <c r="AU4" s="40">
        <f t="shared" ref="AU4:AU59" si="3">ROUND((AM4+AN4+AO4+AP4+AQ4+AR4+AS4+AT4)/3,0)</f>
        <v>58</v>
      </c>
    </row>
    <row r="5" spans="1:47" ht="15.75" customHeight="1" x14ac:dyDescent="0.15">
      <c r="A5" s="8" t="s">
        <v>126</v>
      </c>
      <c r="B5" s="9" t="s">
        <v>123</v>
      </c>
      <c r="C5" s="26">
        <f>20*'Scorer 1'!C4</f>
        <v>40</v>
      </c>
      <c r="D5" s="26">
        <f>15*'Scorer 1'!D4</f>
        <v>15</v>
      </c>
      <c r="E5" s="26">
        <f>15*'Scorer 1'!E4</f>
        <v>15</v>
      </c>
      <c r="F5" s="26">
        <f>10*'Scorer 1'!F4</f>
        <v>20</v>
      </c>
      <c r="G5" s="26">
        <f>10*'Scorer 1'!G4</f>
        <v>30</v>
      </c>
      <c r="H5" s="26">
        <f>10*'Scorer 1'!H4</f>
        <v>30</v>
      </c>
      <c r="I5" s="26">
        <f>10*'Scorer 1'!I4</f>
        <v>10</v>
      </c>
      <c r="J5" s="26">
        <f>10*'Scorer 1'!J4</f>
        <v>20</v>
      </c>
      <c r="K5" s="27">
        <f t="shared" si="2"/>
        <v>60</v>
      </c>
      <c r="L5" s="26">
        <f>20*'Scorer 2'!C4</f>
        <v>0</v>
      </c>
      <c r="M5" s="26">
        <f>15*'Scorer 2'!D4</f>
        <v>0</v>
      </c>
      <c r="N5" s="26">
        <f>15*'Scorer 2'!E4</f>
        <v>0</v>
      </c>
      <c r="O5" s="26">
        <f>10*'Scorer 2'!F4</f>
        <v>0</v>
      </c>
      <c r="P5" s="26">
        <f>10*'Scorer 2'!G4</f>
        <v>0</v>
      </c>
      <c r="Q5" s="26">
        <f>10*'Scorer 2'!H4</f>
        <v>0</v>
      </c>
      <c r="R5" s="26">
        <f>10*'Scorer 2'!I4</f>
        <v>0</v>
      </c>
      <c r="S5" s="26">
        <f>10*'Scorer 2'!J4</f>
        <v>0</v>
      </c>
      <c r="T5" s="27">
        <f t="shared" si="0"/>
        <v>0</v>
      </c>
      <c r="U5" s="26">
        <f>20*'Scorer 3'!C4</f>
        <v>20</v>
      </c>
      <c r="V5" s="26">
        <f>15*'Scorer 3'!D4</f>
        <v>15</v>
      </c>
      <c r="W5" s="26">
        <f>15*'Scorer 3'!E4</f>
        <v>0</v>
      </c>
      <c r="X5" s="26">
        <f>10*'Scorer 3'!F4</f>
        <v>10</v>
      </c>
      <c r="Y5" s="26">
        <f>10*'Scorer 3'!G4</f>
        <v>20</v>
      </c>
      <c r="Z5" s="26">
        <f>10*'Scorer 3'!H4</f>
        <v>20</v>
      </c>
      <c r="AA5" s="35">
        <f>10*'Scorer 3'!I4</f>
        <v>0</v>
      </c>
      <c r="AB5" s="26">
        <f>10*'Scorer 3'!J4</f>
        <v>20</v>
      </c>
      <c r="AC5" s="27">
        <f t="shared" si="1"/>
        <v>35</v>
      </c>
      <c r="AD5" s="26">
        <f>20*'Scorer 5'!C4</f>
        <v>20</v>
      </c>
      <c r="AE5" s="26">
        <f>15*'Scorer 5'!D4</f>
        <v>15</v>
      </c>
      <c r="AF5" s="26">
        <f>15*'Scorer 5'!E4</f>
        <v>15</v>
      </c>
      <c r="AG5" s="26">
        <f>10*'Scorer 5'!F4</f>
        <v>10</v>
      </c>
      <c r="AH5" s="26">
        <f>10*'Scorer 5'!G4</f>
        <v>10</v>
      </c>
      <c r="AI5" s="26">
        <f>10*'Scorer 5'!H4</f>
        <v>10</v>
      </c>
      <c r="AJ5" s="26">
        <f>10*'Scorer 5'!I4</f>
        <v>10</v>
      </c>
      <c r="AK5" s="26">
        <f>10*'Scorer 5'!J4</f>
        <v>10</v>
      </c>
      <c r="AL5" s="36">
        <v>33.333333330000002</v>
      </c>
      <c r="AM5" s="34">
        <f>20*'Scorer 4'!C4</f>
        <v>0</v>
      </c>
      <c r="AN5" s="34">
        <f>15*'Scorer 4'!D4</f>
        <v>0</v>
      </c>
      <c r="AO5" s="34">
        <f>15*'Scorer 4'!E4</f>
        <v>0</v>
      </c>
      <c r="AP5" s="34">
        <f>10*'Scorer 4'!F4</f>
        <v>0</v>
      </c>
      <c r="AQ5" s="34">
        <f>10*'Scorer 4'!G4</f>
        <v>0</v>
      </c>
      <c r="AR5" s="34">
        <f>10*'Scorer 4'!H4</f>
        <v>0</v>
      </c>
      <c r="AS5" s="34">
        <f>10*'Scorer 4'!I4</f>
        <v>0</v>
      </c>
      <c r="AT5" s="46">
        <f>10*'Scorer 4'!J4</f>
        <v>0</v>
      </c>
      <c r="AU5" s="40">
        <f t="shared" si="3"/>
        <v>0</v>
      </c>
    </row>
    <row r="6" spans="1:47" ht="15.75" customHeight="1" x14ac:dyDescent="0.15">
      <c r="A6" s="10" t="s">
        <v>14</v>
      </c>
      <c r="B6" s="11" t="s">
        <v>15</v>
      </c>
      <c r="C6" s="26">
        <f>20*'Scorer 1'!C5</f>
        <v>40</v>
      </c>
      <c r="D6" s="26">
        <f>15*'Scorer 1'!D5</f>
        <v>15</v>
      </c>
      <c r="E6" s="26">
        <f>15*'Scorer 1'!E5</f>
        <v>15</v>
      </c>
      <c r="F6" s="26">
        <f>10*'Scorer 1'!F5</f>
        <v>0</v>
      </c>
      <c r="G6" s="26">
        <f>10*'Scorer 1'!G5</f>
        <v>0</v>
      </c>
      <c r="H6" s="26">
        <f>10*'Scorer 1'!H5</f>
        <v>10</v>
      </c>
      <c r="I6" s="26">
        <f>10*'Scorer 1'!I5</f>
        <v>10</v>
      </c>
      <c r="J6" s="26">
        <f>10*'Scorer 1'!J5</f>
        <v>0</v>
      </c>
      <c r="K6" s="27">
        <f t="shared" si="2"/>
        <v>30</v>
      </c>
      <c r="L6" s="26">
        <f>20*'Scorer 2'!C5</f>
        <v>40</v>
      </c>
      <c r="M6" s="26">
        <f>15*'Scorer 2'!D5</f>
        <v>15</v>
      </c>
      <c r="N6" s="26">
        <f>15*'Scorer 2'!E5</f>
        <v>15</v>
      </c>
      <c r="O6" s="26">
        <f>10*'Scorer 2'!F5</f>
        <v>0</v>
      </c>
      <c r="P6" s="26">
        <f>10*'Scorer 2'!G5</f>
        <v>0</v>
      </c>
      <c r="Q6" s="26">
        <f>10*'Scorer 2'!H5</f>
        <v>10</v>
      </c>
      <c r="R6" s="26">
        <f>10*'Scorer 2'!I5</f>
        <v>10</v>
      </c>
      <c r="S6" s="26">
        <f>10*'Scorer 2'!J5</f>
        <v>0</v>
      </c>
      <c r="T6" s="27">
        <f t="shared" si="0"/>
        <v>30</v>
      </c>
      <c r="U6" s="26">
        <f>20*'Scorer 3'!C5</f>
        <v>40</v>
      </c>
      <c r="V6" s="26">
        <f>15*'Scorer 3'!D5</f>
        <v>15</v>
      </c>
      <c r="W6" s="26">
        <f>15*'Scorer 3'!E5</f>
        <v>30</v>
      </c>
      <c r="X6" s="26">
        <f>10*'Scorer 3'!F5</f>
        <v>0</v>
      </c>
      <c r="Y6" s="26">
        <f>10*'Scorer 3'!G5</f>
        <v>0</v>
      </c>
      <c r="Z6" s="26">
        <f>10*'Scorer 3'!H5</f>
        <v>0</v>
      </c>
      <c r="AA6" s="35">
        <f>10*'Scorer 3'!I5</f>
        <v>10</v>
      </c>
      <c r="AB6" s="26">
        <f>10*'Scorer 3'!J5</f>
        <v>0</v>
      </c>
      <c r="AC6" s="27">
        <f t="shared" si="1"/>
        <v>32</v>
      </c>
      <c r="AD6" s="26">
        <f>20*'Scorer 5'!C5</f>
        <v>40</v>
      </c>
      <c r="AE6" s="26">
        <f>15*'Scorer 5'!D5</f>
        <v>15</v>
      </c>
      <c r="AF6" s="26">
        <f>15*'Scorer 5'!E5</f>
        <v>15</v>
      </c>
      <c r="AG6" s="26">
        <f>10*'Scorer 5'!F5</f>
        <v>0</v>
      </c>
      <c r="AH6" s="26">
        <f>10*'Scorer 5'!G5</f>
        <v>0</v>
      </c>
      <c r="AI6" s="26">
        <f>10*'Scorer 5'!H5</f>
        <v>10</v>
      </c>
      <c r="AJ6" s="26">
        <f>10*'Scorer 5'!I5</f>
        <v>10</v>
      </c>
      <c r="AK6" s="26">
        <f>10*'Scorer 5'!J5</f>
        <v>0</v>
      </c>
      <c r="AL6" s="36">
        <v>30</v>
      </c>
      <c r="AM6" s="34">
        <f>20*'Scorer 4'!C5</f>
        <v>40</v>
      </c>
      <c r="AN6" s="34">
        <f>15*'Scorer 4'!D5</f>
        <v>15</v>
      </c>
      <c r="AO6" s="34">
        <f>15*'Scorer 4'!E5</f>
        <v>15</v>
      </c>
      <c r="AP6" s="34">
        <f>10*'Scorer 4'!F5</f>
        <v>0</v>
      </c>
      <c r="AQ6" s="34">
        <f>10*'Scorer 4'!G5</f>
        <v>0</v>
      </c>
      <c r="AR6" s="34">
        <f>10*'Scorer 4'!H5</f>
        <v>10</v>
      </c>
      <c r="AS6" s="34">
        <f>10*'Scorer 4'!I5</f>
        <v>10</v>
      </c>
      <c r="AT6" s="46">
        <f>10*'Scorer 4'!J5</f>
        <v>0</v>
      </c>
      <c r="AU6" s="40">
        <f t="shared" si="3"/>
        <v>30</v>
      </c>
    </row>
    <row r="7" spans="1:47" ht="15.75" customHeight="1" x14ac:dyDescent="0.15">
      <c r="A7" s="10" t="s">
        <v>16</v>
      </c>
      <c r="B7" s="12" t="s">
        <v>17</v>
      </c>
      <c r="C7" s="26">
        <f>20*'Scorer 1'!C6</f>
        <v>40</v>
      </c>
      <c r="D7" s="26">
        <f>15*'Scorer 1'!D6</f>
        <v>15</v>
      </c>
      <c r="E7" s="26">
        <f>15*'Scorer 1'!E6</f>
        <v>15</v>
      </c>
      <c r="F7" s="26">
        <f>10*'Scorer 1'!F6</f>
        <v>0</v>
      </c>
      <c r="G7" s="26">
        <f>10*'Scorer 1'!G6</f>
        <v>0</v>
      </c>
      <c r="H7" s="26">
        <f>10*'Scorer 1'!H6</f>
        <v>10</v>
      </c>
      <c r="I7" s="26">
        <f>10*'Scorer 1'!I6</f>
        <v>10</v>
      </c>
      <c r="J7" s="26">
        <f>10*'Scorer 1'!J6</f>
        <v>0</v>
      </c>
      <c r="K7" s="27">
        <f t="shared" si="2"/>
        <v>30</v>
      </c>
      <c r="L7" s="26">
        <f>20*'Scorer 2'!C6</f>
        <v>40</v>
      </c>
      <c r="M7" s="26">
        <f>15*'Scorer 2'!D6</f>
        <v>15</v>
      </c>
      <c r="N7" s="26">
        <f>15*'Scorer 2'!E6</f>
        <v>15</v>
      </c>
      <c r="O7" s="26">
        <f>10*'Scorer 2'!F6</f>
        <v>0</v>
      </c>
      <c r="P7" s="26">
        <f>10*'Scorer 2'!G6</f>
        <v>0</v>
      </c>
      <c r="Q7" s="26">
        <f>10*'Scorer 2'!H6</f>
        <v>10</v>
      </c>
      <c r="R7" s="26">
        <f>10*'Scorer 2'!I6</f>
        <v>10</v>
      </c>
      <c r="S7" s="26">
        <f>10*'Scorer 2'!J6</f>
        <v>0</v>
      </c>
      <c r="T7" s="27">
        <f t="shared" si="0"/>
        <v>30</v>
      </c>
      <c r="U7" s="26">
        <f>20*'Scorer 3'!C6</f>
        <v>40</v>
      </c>
      <c r="V7" s="26">
        <f>15*'Scorer 3'!D6</f>
        <v>15</v>
      </c>
      <c r="W7" s="26">
        <f>15*'Scorer 3'!E6</f>
        <v>15</v>
      </c>
      <c r="X7" s="26">
        <f>10*'Scorer 3'!F6</f>
        <v>0</v>
      </c>
      <c r="Y7" s="26">
        <f>10*'Scorer 3'!G6</f>
        <v>0</v>
      </c>
      <c r="Z7" s="26">
        <f>10*'Scorer 3'!H6</f>
        <v>0</v>
      </c>
      <c r="AA7" s="35">
        <f>10*'Scorer 3'!I6</f>
        <v>10</v>
      </c>
      <c r="AB7" s="26">
        <f>10*'Scorer 3'!J6</f>
        <v>0</v>
      </c>
      <c r="AC7" s="27">
        <f t="shared" si="1"/>
        <v>27</v>
      </c>
      <c r="AD7" s="26">
        <f>20*'Scorer 5'!C6</f>
        <v>40</v>
      </c>
      <c r="AE7" s="26">
        <f>15*'Scorer 5'!D6</f>
        <v>15</v>
      </c>
      <c r="AF7" s="26">
        <f>15*'Scorer 5'!E6</f>
        <v>15</v>
      </c>
      <c r="AG7" s="26">
        <f>10*'Scorer 5'!F6</f>
        <v>0</v>
      </c>
      <c r="AH7" s="26">
        <f>10*'Scorer 5'!G6</f>
        <v>0</v>
      </c>
      <c r="AI7" s="26">
        <f>10*'Scorer 5'!H6</f>
        <v>10</v>
      </c>
      <c r="AJ7" s="26">
        <f>10*'Scorer 5'!I6</f>
        <v>10</v>
      </c>
      <c r="AK7" s="26">
        <f>10*'Scorer 5'!J6</f>
        <v>0</v>
      </c>
      <c r="AL7" s="36">
        <v>30</v>
      </c>
      <c r="AM7" s="34">
        <f>20*'Scorer 4'!C6</f>
        <v>40</v>
      </c>
      <c r="AN7" s="34">
        <f>15*'Scorer 4'!D6</f>
        <v>15</v>
      </c>
      <c r="AO7" s="34">
        <f>15*'Scorer 4'!E6</f>
        <v>15</v>
      </c>
      <c r="AP7" s="34">
        <f>10*'Scorer 4'!F6</f>
        <v>0</v>
      </c>
      <c r="AQ7" s="34">
        <f>10*'Scorer 4'!G6</f>
        <v>0</v>
      </c>
      <c r="AR7" s="34">
        <f>10*'Scorer 4'!H6</f>
        <v>10</v>
      </c>
      <c r="AS7" s="34">
        <f>10*'Scorer 4'!I6</f>
        <v>10</v>
      </c>
      <c r="AT7" s="46">
        <f>10*'Scorer 4'!J6</f>
        <v>0</v>
      </c>
      <c r="AU7" s="40">
        <f t="shared" si="3"/>
        <v>30</v>
      </c>
    </row>
    <row r="8" spans="1:47" ht="15.75" customHeight="1" x14ac:dyDescent="0.15">
      <c r="A8" s="10" t="s">
        <v>18</v>
      </c>
      <c r="B8" s="12" t="s">
        <v>19</v>
      </c>
      <c r="C8" s="26">
        <f>20*'Scorer 1'!C7</f>
        <v>40</v>
      </c>
      <c r="D8" s="26">
        <f>15*'Scorer 1'!D7</f>
        <v>15</v>
      </c>
      <c r="E8" s="26">
        <f>15*'Scorer 1'!E7</f>
        <v>15</v>
      </c>
      <c r="F8" s="26">
        <f>10*'Scorer 1'!F7</f>
        <v>0</v>
      </c>
      <c r="G8" s="26">
        <f>10*'Scorer 1'!G7</f>
        <v>0</v>
      </c>
      <c r="H8" s="26">
        <f>10*'Scorer 1'!H7</f>
        <v>10</v>
      </c>
      <c r="I8" s="26">
        <f>10*'Scorer 1'!I7</f>
        <v>10</v>
      </c>
      <c r="J8" s="26">
        <f>10*'Scorer 1'!J7</f>
        <v>0</v>
      </c>
      <c r="K8" s="27">
        <f t="shared" si="2"/>
        <v>30</v>
      </c>
      <c r="L8" s="26">
        <f>20*'Scorer 2'!C7</f>
        <v>60</v>
      </c>
      <c r="M8" s="26">
        <f>15*'Scorer 2'!D7</f>
        <v>30</v>
      </c>
      <c r="N8" s="26">
        <f>15*'Scorer 2'!E7</f>
        <v>30</v>
      </c>
      <c r="O8" s="26">
        <f>10*'Scorer 2'!F7</f>
        <v>0</v>
      </c>
      <c r="P8" s="26">
        <f>10*'Scorer 2'!G7</f>
        <v>0</v>
      </c>
      <c r="Q8" s="26">
        <f>10*'Scorer 2'!H7</f>
        <v>10</v>
      </c>
      <c r="R8" s="26">
        <f>10*'Scorer 2'!I7</f>
        <v>10</v>
      </c>
      <c r="S8" s="26">
        <f>10*'Scorer 2'!J7</f>
        <v>0</v>
      </c>
      <c r="T8" s="27">
        <f t="shared" si="0"/>
        <v>47</v>
      </c>
      <c r="U8" s="26">
        <f>20*'Scorer 3'!C7</f>
        <v>40</v>
      </c>
      <c r="V8" s="26">
        <f>15*'Scorer 3'!D7</f>
        <v>15</v>
      </c>
      <c r="W8" s="26">
        <f>15*'Scorer 3'!E7</f>
        <v>15</v>
      </c>
      <c r="X8" s="26">
        <f>10*'Scorer 3'!F7</f>
        <v>0</v>
      </c>
      <c r="Y8" s="26">
        <f>10*'Scorer 3'!G7</f>
        <v>0</v>
      </c>
      <c r="Z8" s="26">
        <f>10*'Scorer 3'!H7</f>
        <v>0</v>
      </c>
      <c r="AA8" s="35">
        <f>10*'Scorer 3'!I7</f>
        <v>10</v>
      </c>
      <c r="AB8" s="26">
        <f>10*'Scorer 3'!J7</f>
        <v>0</v>
      </c>
      <c r="AC8" s="27">
        <f t="shared" si="1"/>
        <v>27</v>
      </c>
      <c r="AD8" s="26">
        <f>20*'Scorer 5'!C7</f>
        <v>40</v>
      </c>
      <c r="AE8" s="26">
        <f>15*'Scorer 5'!D7</f>
        <v>15</v>
      </c>
      <c r="AF8" s="26">
        <f>15*'Scorer 5'!E7</f>
        <v>15</v>
      </c>
      <c r="AG8" s="26">
        <f>10*'Scorer 5'!F7</f>
        <v>0</v>
      </c>
      <c r="AH8" s="26">
        <f>10*'Scorer 5'!G7</f>
        <v>0</v>
      </c>
      <c r="AI8" s="26">
        <f>10*'Scorer 5'!H7</f>
        <v>10</v>
      </c>
      <c r="AJ8" s="26">
        <f>10*'Scorer 5'!I7</f>
        <v>10</v>
      </c>
      <c r="AK8" s="26">
        <f>10*'Scorer 5'!J7</f>
        <v>0</v>
      </c>
      <c r="AL8" s="36">
        <v>30</v>
      </c>
      <c r="AM8" s="34">
        <f>20*'Scorer 4'!C7</f>
        <v>40</v>
      </c>
      <c r="AN8" s="34">
        <f>15*'Scorer 4'!D7</f>
        <v>15</v>
      </c>
      <c r="AO8" s="34">
        <f>15*'Scorer 4'!E7</f>
        <v>15</v>
      </c>
      <c r="AP8" s="34">
        <f>10*'Scorer 4'!F7</f>
        <v>0</v>
      </c>
      <c r="AQ8" s="34">
        <f>10*'Scorer 4'!G7</f>
        <v>0</v>
      </c>
      <c r="AR8" s="34">
        <f>10*'Scorer 4'!H7</f>
        <v>10</v>
      </c>
      <c r="AS8" s="34">
        <f>10*'Scorer 4'!I7</f>
        <v>10</v>
      </c>
      <c r="AT8" s="46">
        <f>10*'Scorer 4'!J7</f>
        <v>0</v>
      </c>
      <c r="AU8" s="40">
        <f t="shared" si="3"/>
        <v>30</v>
      </c>
    </row>
    <row r="9" spans="1:47" ht="15.75" customHeight="1" x14ac:dyDescent="0.15">
      <c r="A9" s="10" t="s">
        <v>20</v>
      </c>
      <c r="B9" s="12" t="s">
        <v>21</v>
      </c>
      <c r="C9" s="26">
        <f>20*'Scorer 1'!C8</f>
        <v>20</v>
      </c>
      <c r="D9" s="26">
        <f>15*'Scorer 1'!D8</f>
        <v>15</v>
      </c>
      <c r="E9" s="26">
        <f>15*'Scorer 1'!E8</f>
        <v>15</v>
      </c>
      <c r="F9" s="26">
        <f>10*'Scorer 1'!F8</f>
        <v>30</v>
      </c>
      <c r="G9" s="26">
        <f>10*'Scorer 1'!G8</f>
        <v>30</v>
      </c>
      <c r="H9" s="26">
        <f>10*'Scorer 1'!H8</f>
        <v>10</v>
      </c>
      <c r="I9" s="26">
        <f>10*'Scorer 1'!I8</f>
        <v>10</v>
      </c>
      <c r="J9" s="26">
        <f>10*'Scorer 1'!J8</f>
        <v>20</v>
      </c>
      <c r="K9" s="27">
        <f t="shared" si="2"/>
        <v>50</v>
      </c>
      <c r="L9" s="26">
        <f>20*'Scorer 2'!C8</f>
        <v>20</v>
      </c>
      <c r="M9" s="26">
        <f>15*'Scorer 2'!D8</f>
        <v>15</v>
      </c>
      <c r="N9" s="26">
        <f>15*'Scorer 2'!E8</f>
        <v>15</v>
      </c>
      <c r="O9" s="26">
        <f>10*'Scorer 2'!F8</f>
        <v>30</v>
      </c>
      <c r="P9" s="26">
        <f>10*'Scorer 2'!G8</f>
        <v>30</v>
      </c>
      <c r="Q9" s="26">
        <f>10*'Scorer 2'!H8</f>
        <v>10</v>
      </c>
      <c r="R9" s="26">
        <f>10*'Scorer 2'!I8</f>
        <v>10</v>
      </c>
      <c r="S9" s="26">
        <f>10*'Scorer 2'!J8</f>
        <v>20</v>
      </c>
      <c r="T9" s="27">
        <f t="shared" si="0"/>
        <v>50</v>
      </c>
      <c r="U9" s="26">
        <f>20*'Scorer 3'!C8</f>
        <v>40</v>
      </c>
      <c r="V9" s="26">
        <f>15*'Scorer 3'!D8</f>
        <v>15</v>
      </c>
      <c r="W9" s="26">
        <f>15*'Scorer 3'!E8</f>
        <v>30</v>
      </c>
      <c r="X9" s="26">
        <f>10*'Scorer 3'!F8</f>
        <v>30</v>
      </c>
      <c r="Y9" s="26">
        <f>10*'Scorer 3'!G8</f>
        <v>30</v>
      </c>
      <c r="Z9" s="26">
        <f>10*'Scorer 3'!H8</f>
        <v>10</v>
      </c>
      <c r="AA9" s="35">
        <f>10*'Scorer 3'!I8</f>
        <v>0</v>
      </c>
      <c r="AB9" s="26">
        <f>10*'Scorer 3'!J8</f>
        <v>20</v>
      </c>
      <c r="AC9" s="27">
        <f t="shared" si="1"/>
        <v>58</v>
      </c>
      <c r="AD9" s="26">
        <f>20*'Scorer 5'!C8</f>
        <v>20</v>
      </c>
      <c r="AE9" s="26">
        <f>15*'Scorer 5'!D8</f>
        <v>15</v>
      </c>
      <c r="AF9" s="26">
        <f>15*'Scorer 5'!E8</f>
        <v>15</v>
      </c>
      <c r="AG9" s="26">
        <f>10*'Scorer 5'!F8</f>
        <v>30</v>
      </c>
      <c r="AH9" s="26">
        <f>10*'Scorer 5'!G8</f>
        <v>30</v>
      </c>
      <c r="AI9" s="26">
        <f>10*'Scorer 5'!H8</f>
        <v>10</v>
      </c>
      <c r="AJ9" s="26">
        <f>10*'Scorer 5'!I8</f>
        <v>10</v>
      </c>
      <c r="AK9" s="26">
        <f>10*'Scorer 5'!J8</f>
        <v>20</v>
      </c>
      <c r="AL9" s="36">
        <v>50</v>
      </c>
      <c r="AM9" s="34">
        <f>20*'Scorer 4'!C8</f>
        <v>20</v>
      </c>
      <c r="AN9" s="34">
        <f>15*'Scorer 4'!D8</f>
        <v>15</v>
      </c>
      <c r="AO9" s="34">
        <f>15*'Scorer 4'!E8</f>
        <v>15</v>
      </c>
      <c r="AP9" s="34">
        <f>10*'Scorer 4'!F8</f>
        <v>30</v>
      </c>
      <c r="AQ9" s="34">
        <f>10*'Scorer 4'!G8</f>
        <v>30</v>
      </c>
      <c r="AR9" s="34">
        <f>10*'Scorer 4'!H8</f>
        <v>10</v>
      </c>
      <c r="AS9" s="34">
        <f>10*'Scorer 4'!I8</f>
        <v>10</v>
      </c>
      <c r="AT9" s="46">
        <f>10*'Scorer 4'!J8</f>
        <v>20</v>
      </c>
      <c r="AU9" s="40">
        <f t="shared" si="3"/>
        <v>50</v>
      </c>
    </row>
    <row r="10" spans="1:47" ht="15.75" customHeight="1" x14ac:dyDescent="0.15">
      <c r="A10" s="10" t="s">
        <v>22</v>
      </c>
      <c r="B10" s="12" t="s">
        <v>23</v>
      </c>
      <c r="C10" s="26">
        <f>20*'Scorer 1'!C9</f>
        <v>20</v>
      </c>
      <c r="D10" s="26">
        <f>15*'Scorer 1'!D9</f>
        <v>15</v>
      </c>
      <c r="E10" s="26">
        <f>15*'Scorer 1'!E9</f>
        <v>15</v>
      </c>
      <c r="F10" s="26">
        <f>10*'Scorer 1'!F9</f>
        <v>30</v>
      </c>
      <c r="G10" s="26">
        <f>10*'Scorer 1'!G9</f>
        <v>30</v>
      </c>
      <c r="H10" s="26">
        <f>10*'Scorer 1'!H9</f>
        <v>10</v>
      </c>
      <c r="I10" s="26">
        <f>10*'Scorer 1'!I9</f>
        <v>10</v>
      </c>
      <c r="J10" s="26">
        <f>10*'Scorer 1'!J9</f>
        <v>20</v>
      </c>
      <c r="K10" s="27">
        <f t="shared" si="2"/>
        <v>50</v>
      </c>
      <c r="L10" s="26">
        <f>20*'Scorer 2'!C9</f>
        <v>20</v>
      </c>
      <c r="M10" s="26">
        <f>15*'Scorer 2'!D9</f>
        <v>15</v>
      </c>
      <c r="N10" s="26">
        <f>15*'Scorer 2'!E9</f>
        <v>15</v>
      </c>
      <c r="O10" s="26">
        <f>10*'Scorer 2'!F9</f>
        <v>30</v>
      </c>
      <c r="P10" s="26">
        <f>10*'Scorer 2'!G9</f>
        <v>30</v>
      </c>
      <c r="Q10" s="26">
        <f>10*'Scorer 2'!H9</f>
        <v>10</v>
      </c>
      <c r="R10" s="26">
        <f>10*'Scorer 2'!I9</f>
        <v>10</v>
      </c>
      <c r="S10" s="26">
        <f>10*'Scorer 2'!J9</f>
        <v>20</v>
      </c>
      <c r="T10" s="27">
        <f t="shared" si="0"/>
        <v>50</v>
      </c>
      <c r="U10" s="26">
        <f>20*'Scorer 3'!C9</f>
        <v>40</v>
      </c>
      <c r="V10" s="26">
        <f>15*'Scorer 3'!D9</f>
        <v>15</v>
      </c>
      <c r="W10" s="26">
        <f>15*'Scorer 3'!E9</f>
        <v>30</v>
      </c>
      <c r="X10" s="26">
        <f>10*'Scorer 3'!F9</f>
        <v>30</v>
      </c>
      <c r="Y10" s="26">
        <f>10*'Scorer 3'!G9</f>
        <v>30</v>
      </c>
      <c r="Z10" s="26">
        <f>10*'Scorer 3'!H9</f>
        <v>10</v>
      </c>
      <c r="AA10" s="35">
        <f>10*'Scorer 3'!I9</f>
        <v>0</v>
      </c>
      <c r="AB10" s="26">
        <f>10*'Scorer 3'!J9</f>
        <v>20</v>
      </c>
      <c r="AC10" s="27">
        <f t="shared" si="1"/>
        <v>58</v>
      </c>
      <c r="AD10" s="26">
        <f>20*'Scorer 5'!C9</f>
        <v>20</v>
      </c>
      <c r="AE10" s="26">
        <f>15*'Scorer 5'!D9</f>
        <v>15</v>
      </c>
      <c r="AF10" s="26">
        <f>15*'Scorer 5'!E9</f>
        <v>15</v>
      </c>
      <c r="AG10" s="26">
        <f>10*'Scorer 5'!F9</f>
        <v>30</v>
      </c>
      <c r="AH10" s="26">
        <f>10*'Scorer 5'!G9</f>
        <v>30</v>
      </c>
      <c r="AI10" s="26">
        <f>10*'Scorer 5'!H9</f>
        <v>10</v>
      </c>
      <c r="AJ10" s="26">
        <f>10*'Scorer 5'!I9</f>
        <v>10</v>
      </c>
      <c r="AK10" s="26">
        <f>10*'Scorer 5'!J9</f>
        <v>20</v>
      </c>
      <c r="AL10" s="36">
        <v>50</v>
      </c>
      <c r="AM10" s="34">
        <f>20*'Scorer 4'!C9</f>
        <v>20</v>
      </c>
      <c r="AN10" s="34">
        <f>15*'Scorer 4'!D9</f>
        <v>15</v>
      </c>
      <c r="AO10" s="34">
        <f>15*'Scorer 4'!E9</f>
        <v>15</v>
      </c>
      <c r="AP10" s="34">
        <f>10*'Scorer 4'!F9</f>
        <v>30</v>
      </c>
      <c r="AQ10" s="34">
        <f>10*'Scorer 4'!G9</f>
        <v>30</v>
      </c>
      <c r="AR10" s="34">
        <f>10*'Scorer 4'!H9</f>
        <v>10</v>
      </c>
      <c r="AS10" s="34">
        <f>10*'Scorer 4'!I9</f>
        <v>10</v>
      </c>
      <c r="AT10" s="46">
        <f>10*'Scorer 4'!J9</f>
        <v>20</v>
      </c>
      <c r="AU10" s="40">
        <f t="shared" si="3"/>
        <v>50</v>
      </c>
    </row>
    <row r="11" spans="1:47" ht="15.75" customHeight="1" x14ac:dyDescent="0.15">
      <c r="A11" s="10" t="s">
        <v>24</v>
      </c>
      <c r="B11" s="12" t="s">
        <v>25</v>
      </c>
      <c r="C11" s="26">
        <f>20*'Scorer 1'!C10</f>
        <v>40</v>
      </c>
      <c r="D11" s="26">
        <f>15*'Scorer 1'!D10</f>
        <v>15</v>
      </c>
      <c r="E11" s="26">
        <f>15*'Scorer 1'!E10</f>
        <v>15</v>
      </c>
      <c r="F11" s="26">
        <f>10*'Scorer 1'!F10</f>
        <v>0</v>
      </c>
      <c r="G11" s="26">
        <f>10*'Scorer 1'!G10</f>
        <v>0</v>
      </c>
      <c r="H11" s="26">
        <f>10*'Scorer 1'!H10</f>
        <v>0</v>
      </c>
      <c r="I11" s="26">
        <f>10*'Scorer 1'!I10</f>
        <v>10</v>
      </c>
      <c r="J11" s="26">
        <f>10*'Scorer 1'!J10</f>
        <v>0</v>
      </c>
      <c r="K11" s="27">
        <f t="shared" si="2"/>
        <v>27</v>
      </c>
      <c r="L11" s="26">
        <f>20*'Scorer 2'!C10</f>
        <v>40</v>
      </c>
      <c r="M11" s="26">
        <f>15*'Scorer 2'!D10</f>
        <v>15</v>
      </c>
      <c r="N11" s="26">
        <f>15*'Scorer 2'!E10</f>
        <v>15</v>
      </c>
      <c r="O11" s="26">
        <f>10*'Scorer 2'!F10</f>
        <v>0</v>
      </c>
      <c r="P11" s="26">
        <f>10*'Scorer 2'!G10</f>
        <v>0</v>
      </c>
      <c r="Q11" s="26">
        <f>10*'Scorer 2'!H10</f>
        <v>0</v>
      </c>
      <c r="R11" s="26">
        <f>10*'Scorer 2'!I10</f>
        <v>10</v>
      </c>
      <c r="S11" s="26">
        <f>10*'Scorer 2'!J10</f>
        <v>0</v>
      </c>
      <c r="T11" s="27">
        <f t="shared" si="0"/>
        <v>27</v>
      </c>
      <c r="U11" s="26">
        <f>20*'Scorer 3'!C10</f>
        <v>40</v>
      </c>
      <c r="V11" s="26">
        <f>15*'Scorer 3'!D10</f>
        <v>15</v>
      </c>
      <c r="W11" s="26">
        <f>15*'Scorer 3'!E10</f>
        <v>15</v>
      </c>
      <c r="X11" s="26">
        <f>10*'Scorer 3'!F10</f>
        <v>0</v>
      </c>
      <c r="Y11" s="26">
        <f>10*'Scorer 3'!G10</f>
        <v>0</v>
      </c>
      <c r="Z11" s="26">
        <f>10*'Scorer 3'!H10</f>
        <v>0</v>
      </c>
      <c r="AA11" s="35">
        <f>10*'Scorer 3'!I10</f>
        <v>10</v>
      </c>
      <c r="AB11" s="26">
        <f>10*'Scorer 3'!J10</f>
        <v>0</v>
      </c>
      <c r="AC11" s="27">
        <f t="shared" si="1"/>
        <v>27</v>
      </c>
      <c r="AD11" s="26">
        <f>20*'Scorer 5'!C10</f>
        <v>40</v>
      </c>
      <c r="AE11" s="26">
        <f>15*'Scorer 5'!D10</f>
        <v>15</v>
      </c>
      <c r="AF11" s="26">
        <f>15*'Scorer 5'!E10</f>
        <v>15</v>
      </c>
      <c r="AG11" s="26">
        <f>10*'Scorer 5'!F10</f>
        <v>0</v>
      </c>
      <c r="AH11" s="26">
        <f>10*'Scorer 5'!G10</f>
        <v>0</v>
      </c>
      <c r="AI11" s="26">
        <f>10*'Scorer 5'!H10</f>
        <v>0</v>
      </c>
      <c r="AJ11" s="26">
        <f>10*'Scorer 5'!I10</f>
        <v>10</v>
      </c>
      <c r="AK11" s="26">
        <f>10*'Scorer 5'!J10</f>
        <v>0</v>
      </c>
      <c r="AL11" s="36">
        <v>26.666666670000001</v>
      </c>
      <c r="AM11" s="34">
        <f>20*'Scorer 4'!C10</f>
        <v>40</v>
      </c>
      <c r="AN11" s="34">
        <f>15*'Scorer 4'!D10</f>
        <v>15</v>
      </c>
      <c r="AO11" s="34">
        <f>15*'Scorer 4'!E10</f>
        <v>15</v>
      </c>
      <c r="AP11" s="34">
        <f>10*'Scorer 4'!F10</f>
        <v>0</v>
      </c>
      <c r="AQ11" s="34">
        <f>10*'Scorer 4'!G10</f>
        <v>0</v>
      </c>
      <c r="AR11" s="34">
        <f>10*'Scorer 4'!H10</f>
        <v>0</v>
      </c>
      <c r="AS11" s="34">
        <f>10*'Scorer 4'!I10</f>
        <v>10</v>
      </c>
      <c r="AT11" s="46">
        <f>10*'Scorer 4'!J10</f>
        <v>0</v>
      </c>
      <c r="AU11" s="40">
        <f t="shared" si="3"/>
        <v>27</v>
      </c>
    </row>
    <row r="12" spans="1:47" ht="15.75" customHeight="1" x14ac:dyDescent="0.15">
      <c r="A12" s="10" t="s">
        <v>26</v>
      </c>
      <c r="B12" s="12" t="s">
        <v>27</v>
      </c>
      <c r="C12" s="26">
        <f>20*'Scorer 1'!C11</f>
        <v>20</v>
      </c>
      <c r="D12" s="26">
        <f>15*'Scorer 1'!D11</f>
        <v>15</v>
      </c>
      <c r="E12" s="26">
        <f>15*'Scorer 1'!E11</f>
        <v>0</v>
      </c>
      <c r="F12" s="26">
        <f>10*'Scorer 1'!F11</f>
        <v>0</v>
      </c>
      <c r="G12" s="26">
        <f>10*'Scorer 1'!G11</f>
        <v>0</v>
      </c>
      <c r="H12" s="26">
        <f>10*'Scorer 1'!H11</f>
        <v>0</v>
      </c>
      <c r="I12" s="26">
        <f>10*'Scorer 1'!I11</f>
        <v>10</v>
      </c>
      <c r="J12" s="26">
        <f>10*'Scorer 1'!J11</f>
        <v>0</v>
      </c>
      <c r="K12" s="27">
        <f t="shared" si="2"/>
        <v>15</v>
      </c>
      <c r="L12" s="26">
        <f>20*'Scorer 2'!C11</f>
        <v>20</v>
      </c>
      <c r="M12" s="26">
        <f>15*'Scorer 2'!D11</f>
        <v>15</v>
      </c>
      <c r="N12" s="26">
        <f>15*'Scorer 2'!E11</f>
        <v>0</v>
      </c>
      <c r="O12" s="26">
        <f>10*'Scorer 2'!F11</f>
        <v>0</v>
      </c>
      <c r="P12" s="26">
        <f>10*'Scorer 2'!G11</f>
        <v>0</v>
      </c>
      <c r="Q12" s="26">
        <f>10*'Scorer 2'!H11</f>
        <v>0</v>
      </c>
      <c r="R12" s="26">
        <f>10*'Scorer 2'!I11</f>
        <v>10</v>
      </c>
      <c r="S12" s="26">
        <f>10*'Scorer 2'!J11</f>
        <v>0</v>
      </c>
      <c r="T12" s="27">
        <f t="shared" si="0"/>
        <v>15</v>
      </c>
      <c r="U12" s="26">
        <f>20*'Scorer 3'!C11</f>
        <v>40</v>
      </c>
      <c r="V12" s="26">
        <f>15*'Scorer 3'!D11</f>
        <v>15</v>
      </c>
      <c r="W12" s="26">
        <f>15*'Scorer 3'!E11</f>
        <v>0</v>
      </c>
      <c r="X12" s="26">
        <f>10*'Scorer 3'!F11</f>
        <v>0</v>
      </c>
      <c r="Y12" s="26">
        <f>10*'Scorer 3'!G11</f>
        <v>0</v>
      </c>
      <c r="Z12" s="26">
        <f>10*'Scorer 3'!H11</f>
        <v>0</v>
      </c>
      <c r="AA12" s="35">
        <f>10*'Scorer 3'!I11</f>
        <v>10</v>
      </c>
      <c r="AB12" s="26">
        <f>10*'Scorer 3'!J11</f>
        <v>0</v>
      </c>
      <c r="AC12" s="27">
        <f t="shared" si="1"/>
        <v>22</v>
      </c>
      <c r="AD12" s="26">
        <f>20*'Scorer 5'!C11</f>
        <v>20</v>
      </c>
      <c r="AE12" s="26">
        <f>15*'Scorer 5'!D11</f>
        <v>15</v>
      </c>
      <c r="AF12" s="26">
        <f>15*'Scorer 5'!E11</f>
        <v>0</v>
      </c>
      <c r="AG12" s="26">
        <f>10*'Scorer 5'!F11</f>
        <v>0</v>
      </c>
      <c r="AH12" s="26">
        <f>10*'Scorer 5'!G11</f>
        <v>0</v>
      </c>
      <c r="AI12" s="26">
        <f>10*'Scorer 5'!H11</f>
        <v>0</v>
      </c>
      <c r="AJ12" s="26">
        <f>10*'Scorer 5'!I11</f>
        <v>10</v>
      </c>
      <c r="AK12" s="26">
        <f>10*'Scorer 5'!J11</f>
        <v>0</v>
      </c>
      <c r="AL12" s="36">
        <v>15</v>
      </c>
      <c r="AM12" s="34">
        <f>20*'Scorer 4'!C11</f>
        <v>20</v>
      </c>
      <c r="AN12" s="34">
        <f>15*'Scorer 4'!D11</f>
        <v>15</v>
      </c>
      <c r="AO12" s="34">
        <f>15*'Scorer 4'!E11</f>
        <v>0</v>
      </c>
      <c r="AP12" s="34">
        <f>10*'Scorer 4'!F11</f>
        <v>0</v>
      </c>
      <c r="AQ12" s="34">
        <f>10*'Scorer 4'!G11</f>
        <v>0</v>
      </c>
      <c r="AR12" s="34">
        <f>10*'Scorer 4'!H11</f>
        <v>0</v>
      </c>
      <c r="AS12" s="34">
        <f>10*'Scorer 4'!I11</f>
        <v>10</v>
      </c>
      <c r="AT12" s="46">
        <f>10*'Scorer 4'!J11</f>
        <v>0</v>
      </c>
      <c r="AU12" s="40">
        <f t="shared" si="3"/>
        <v>15</v>
      </c>
    </row>
    <row r="13" spans="1:47" ht="15.75" customHeight="1" x14ac:dyDescent="0.15">
      <c r="A13" s="10" t="s">
        <v>28</v>
      </c>
      <c r="B13" s="12" t="s">
        <v>29</v>
      </c>
      <c r="C13" s="26">
        <f>20*'Scorer 1'!C12</f>
        <v>40</v>
      </c>
      <c r="D13" s="26">
        <f>15*'Scorer 1'!D12</f>
        <v>30</v>
      </c>
      <c r="E13" s="26">
        <f>15*'Scorer 1'!E12</f>
        <v>30</v>
      </c>
      <c r="F13" s="26">
        <f>10*'Scorer 1'!F12</f>
        <v>0</v>
      </c>
      <c r="G13" s="26">
        <f>10*'Scorer 1'!G12</f>
        <v>0</v>
      </c>
      <c r="H13" s="26">
        <f>10*'Scorer 1'!H12</f>
        <v>10</v>
      </c>
      <c r="I13" s="26">
        <f>10*'Scorer 1'!I12</f>
        <v>0</v>
      </c>
      <c r="J13" s="26">
        <f>10*'Scorer 1'!J12</f>
        <v>0</v>
      </c>
      <c r="K13" s="27">
        <f t="shared" si="2"/>
        <v>37</v>
      </c>
      <c r="L13" s="26">
        <f>20*'Scorer 2'!C12</f>
        <v>40</v>
      </c>
      <c r="M13" s="26">
        <f>15*'Scorer 2'!D12</f>
        <v>30</v>
      </c>
      <c r="N13" s="26">
        <f>15*'Scorer 2'!E12</f>
        <v>30</v>
      </c>
      <c r="O13" s="26">
        <f>10*'Scorer 2'!F12</f>
        <v>0</v>
      </c>
      <c r="P13" s="26">
        <f>10*'Scorer 2'!G12</f>
        <v>0</v>
      </c>
      <c r="Q13" s="26">
        <f>10*'Scorer 2'!H12</f>
        <v>10</v>
      </c>
      <c r="R13" s="26">
        <f>10*'Scorer 2'!I12</f>
        <v>0</v>
      </c>
      <c r="S13" s="26">
        <f>10*'Scorer 2'!J12</f>
        <v>0</v>
      </c>
      <c r="T13" s="27">
        <f t="shared" si="0"/>
        <v>37</v>
      </c>
      <c r="U13" s="26">
        <f>20*'Scorer 3'!C12</f>
        <v>60</v>
      </c>
      <c r="V13" s="26">
        <f>15*'Scorer 3'!D12</f>
        <v>15</v>
      </c>
      <c r="W13" s="26">
        <f>15*'Scorer 3'!E12</f>
        <v>30</v>
      </c>
      <c r="X13" s="26">
        <f>10*'Scorer 3'!F12</f>
        <v>0</v>
      </c>
      <c r="Y13" s="26">
        <f>10*'Scorer 3'!G12</f>
        <v>0</v>
      </c>
      <c r="Z13" s="26">
        <f>10*'Scorer 3'!H12</f>
        <v>0</v>
      </c>
      <c r="AA13" s="35">
        <f>10*'Scorer 3'!I12</f>
        <v>0</v>
      </c>
      <c r="AB13" s="26">
        <f>10*'Scorer 3'!J12</f>
        <v>0</v>
      </c>
      <c r="AC13" s="27">
        <f t="shared" si="1"/>
        <v>35</v>
      </c>
      <c r="AD13" s="26">
        <f>20*'Scorer 5'!C12</f>
        <v>40</v>
      </c>
      <c r="AE13" s="26">
        <f>15*'Scorer 5'!D12</f>
        <v>30</v>
      </c>
      <c r="AF13" s="26">
        <f>15*'Scorer 5'!E12</f>
        <v>30</v>
      </c>
      <c r="AG13" s="26">
        <f>10*'Scorer 5'!F12</f>
        <v>0</v>
      </c>
      <c r="AH13" s="26">
        <f>10*'Scorer 5'!G12</f>
        <v>0</v>
      </c>
      <c r="AI13" s="26">
        <f>10*'Scorer 5'!H12</f>
        <v>10</v>
      </c>
      <c r="AJ13" s="26">
        <f>10*'Scorer 5'!I12</f>
        <v>0</v>
      </c>
      <c r="AK13" s="26">
        <f>10*'Scorer 5'!J12</f>
        <v>0</v>
      </c>
      <c r="AL13" s="36">
        <v>36.666666669999998</v>
      </c>
      <c r="AM13" s="34">
        <f>20*'Scorer 4'!C12</f>
        <v>40</v>
      </c>
      <c r="AN13" s="34">
        <f>15*'Scorer 4'!D12</f>
        <v>30</v>
      </c>
      <c r="AO13" s="34">
        <f>15*'Scorer 4'!E12</f>
        <v>30</v>
      </c>
      <c r="AP13" s="34">
        <f>10*'Scorer 4'!F12</f>
        <v>0</v>
      </c>
      <c r="AQ13" s="34">
        <f>10*'Scorer 4'!G12</f>
        <v>0</v>
      </c>
      <c r="AR13" s="34">
        <f>10*'Scorer 4'!H12</f>
        <v>10</v>
      </c>
      <c r="AS13" s="34">
        <f>10*'Scorer 4'!I12</f>
        <v>0</v>
      </c>
      <c r="AT13" s="46">
        <f>10*'Scorer 4'!J12</f>
        <v>0</v>
      </c>
      <c r="AU13" s="40">
        <f t="shared" si="3"/>
        <v>37</v>
      </c>
    </row>
    <row r="14" spans="1:47" ht="15.75" customHeight="1" x14ac:dyDescent="0.15">
      <c r="A14" s="10" t="s">
        <v>30</v>
      </c>
      <c r="B14" s="12" t="s">
        <v>31</v>
      </c>
      <c r="C14" s="26">
        <f>20*'Scorer 1'!C13</f>
        <v>40</v>
      </c>
      <c r="D14" s="26">
        <f>15*'Scorer 1'!D13</f>
        <v>0</v>
      </c>
      <c r="E14" s="26">
        <f>15*'Scorer 1'!E13</f>
        <v>15</v>
      </c>
      <c r="F14" s="26">
        <f>10*'Scorer 1'!F13</f>
        <v>0</v>
      </c>
      <c r="G14" s="26">
        <f>10*'Scorer 1'!G13</f>
        <v>0</v>
      </c>
      <c r="H14" s="26">
        <f>10*'Scorer 1'!H13</f>
        <v>0</v>
      </c>
      <c r="I14" s="26">
        <f>10*'Scorer 1'!I13</f>
        <v>0</v>
      </c>
      <c r="J14" s="26">
        <f>10*'Scorer 1'!J13</f>
        <v>0</v>
      </c>
      <c r="K14" s="27">
        <f t="shared" si="2"/>
        <v>18</v>
      </c>
      <c r="L14" s="26">
        <f>20*'Scorer 2'!C13</f>
        <v>40</v>
      </c>
      <c r="M14" s="26">
        <f>15*'Scorer 2'!D13</f>
        <v>0</v>
      </c>
      <c r="N14" s="26">
        <f>15*'Scorer 2'!E13</f>
        <v>15</v>
      </c>
      <c r="O14" s="26">
        <f>10*'Scorer 2'!F13</f>
        <v>0</v>
      </c>
      <c r="P14" s="26">
        <f>10*'Scorer 2'!G13</f>
        <v>0</v>
      </c>
      <c r="Q14" s="26">
        <f>10*'Scorer 2'!H13</f>
        <v>0</v>
      </c>
      <c r="R14" s="26">
        <f>10*'Scorer 2'!I13</f>
        <v>0</v>
      </c>
      <c r="S14" s="26">
        <f>10*'Scorer 2'!J13</f>
        <v>0</v>
      </c>
      <c r="T14" s="27">
        <f t="shared" si="0"/>
        <v>18</v>
      </c>
      <c r="U14" s="26">
        <f>20*'Scorer 3'!C13</f>
        <v>40</v>
      </c>
      <c r="V14" s="26">
        <f>15*'Scorer 3'!D13</f>
        <v>15</v>
      </c>
      <c r="W14" s="26">
        <f>15*'Scorer 3'!E13</f>
        <v>15</v>
      </c>
      <c r="X14" s="26">
        <f>10*'Scorer 3'!F13</f>
        <v>10</v>
      </c>
      <c r="Y14" s="26">
        <f>10*'Scorer 3'!G13</f>
        <v>0</v>
      </c>
      <c r="Z14" s="26">
        <f>10*'Scorer 3'!H13</f>
        <v>0</v>
      </c>
      <c r="AA14" s="35">
        <f>10*'Scorer 3'!I13</f>
        <v>0</v>
      </c>
      <c r="AB14" s="26">
        <f>10*'Scorer 3'!J13</f>
        <v>10</v>
      </c>
      <c r="AC14" s="27">
        <f t="shared" si="1"/>
        <v>30</v>
      </c>
      <c r="AD14" s="26">
        <f>20*'Scorer 5'!C13</f>
        <v>40</v>
      </c>
      <c r="AE14" s="26">
        <f>15*'Scorer 5'!D13</f>
        <v>0</v>
      </c>
      <c r="AF14" s="26">
        <f>15*'Scorer 5'!E13</f>
        <v>15</v>
      </c>
      <c r="AG14" s="26">
        <f>10*'Scorer 5'!F13</f>
        <v>0</v>
      </c>
      <c r="AH14" s="26">
        <f>10*'Scorer 5'!G13</f>
        <v>0</v>
      </c>
      <c r="AI14" s="26">
        <f>10*'Scorer 5'!H13</f>
        <v>0</v>
      </c>
      <c r="AJ14" s="26">
        <f>10*'Scorer 5'!I13</f>
        <v>0</v>
      </c>
      <c r="AK14" s="26">
        <f>10*'Scorer 5'!J13</f>
        <v>0</v>
      </c>
      <c r="AL14" s="36">
        <v>18.333333329999999</v>
      </c>
      <c r="AM14" s="34">
        <f>20*'Scorer 4'!C13</f>
        <v>40</v>
      </c>
      <c r="AN14" s="34" t="e">
        <f>15*'Scorer 4'!D13</f>
        <v>#VALUE!</v>
      </c>
      <c r="AO14" s="34">
        <f>15*'Scorer 4'!E13</f>
        <v>15</v>
      </c>
      <c r="AP14" s="34">
        <f>10*'Scorer 4'!F13</f>
        <v>0</v>
      </c>
      <c r="AQ14" s="34">
        <f>10*'Scorer 4'!G13</f>
        <v>0</v>
      </c>
      <c r="AR14" s="34">
        <f>10*'Scorer 4'!H13</f>
        <v>0</v>
      </c>
      <c r="AS14" s="34">
        <f>10*'Scorer 4'!I13</f>
        <v>0</v>
      </c>
      <c r="AT14" s="46">
        <f>10*'Scorer 4'!J13</f>
        <v>0</v>
      </c>
      <c r="AU14" s="40" t="e">
        <f t="shared" si="3"/>
        <v>#VALUE!</v>
      </c>
    </row>
    <row r="15" spans="1:47" ht="15.75" customHeight="1" x14ac:dyDescent="0.15">
      <c r="A15" s="10" t="s">
        <v>32</v>
      </c>
      <c r="B15" s="12" t="s">
        <v>33</v>
      </c>
      <c r="C15" s="26">
        <f>20*'Scorer 1'!C14</f>
        <v>0</v>
      </c>
      <c r="D15" s="26">
        <f>15*'Scorer 1'!D14</f>
        <v>15</v>
      </c>
      <c r="E15" s="26">
        <f>15*'Scorer 1'!E14</f>
        <v>0</v>
      </c>
      <c r="F15" s="26">
        <f>10*'Scorer 1'!F14</f>
        <v>0</v>
      </c>
      <c r="G15" s="26">
        <f>10*'Scorer 1'!G14</f>
        <v>0</v>
      </c>
      <c r="H15" s="26">
        <f>10*'Scorer 1'!H14</f>
        <v>0</v>
      </c>
      <c r="I15" s="26">
        <f>10*'Scorer 1'!I14</f>
        <v>0</v>
      </c>
      <c r="J15" s="26">
        <f>10*'Scorer 1'!J14</f>
        <v>0</v>
      </c>
      <c r="K15" s="27">
        <f t="shared" si="2"/>
        <v>5</v>
      </c>
      <c r="L15" s="26">
        <f>20*'Scorer 2'!C14</f>
        <v>0</v>
      </c>
      <c r="M15" s="26">
        <f>15*'Scorer 2'!D14</f>
        <v>15</v>
      </c>
      <c r="N15" s="26">
        <f>15*'Scorer 2'!E14</f>
        <v>0</v>
      </c>
      <c r="O15" s="26">
        <f>10*'Scorer 2'!F14</f>
        <v>0</v>
      </c>
      <c r="P15" s="26">
        <f>10*'Scorer 2'!G14</f>
        <v>0</v>
      </c>
      <c r="Q15" s="26">
        <f>10*'Scorer 2'!H14</f>
        <v>0</v>
      </c>
      <c r="R15" s="26">
        <f>10*'Scorer 2'!I14</f>
        <v>0</v>
      </c>
      <c r="S15" s="26">
        <f>10*'Scorer 2'!J14</f>
        <v>0</v>
      </c>
      <c r="T15" s="27">
        <f t="shared" si="0"/>
        <v>5</v>
      </c>
      <c r="U15" s="26">
        <f>20*'Scorer 3'!C14</f>
        <v>20</v>
      </c>
      <c r="V15" s="26">
        <f>15*'Scorer 3'!D14</f>
        <v>0</v>
      </c>
      <c r="W15" s="26">
        <f>15*'Scorer 3'!E14</f>
        <v>0</v>
      </c>
      <c r="X15" s="26">
        <f>10*'Scorer 3'!F14</f>
        <v>0</v>
      </c>
      <c r="Y15" s="26">
        <f>10*'Scorer 3'!G14</f>
        <v>0</v>
      </c>
      <c r="Z15" s="26">
        <f>10*'Scorer 3'!H14</f>
        <v>0</v>
      </c>
      <c r="AA15" s="35">
        <f>10*'Scorer 3'!I14</f>
        <v>0</v>
      </c>
      <c r="AB15" s="26">
        <f>10*'Scorer 3'!J14</f>
        <v>0</v>
      </c>
      <c r="AC15" s="27">
        <f t="shared" si="1"/>
        <v>7</v>
      </c>
      <c r="AD15" s="26">
        <f>20*'Scorer 5'!C14</f>
        <v>0</v>
      </c>
      <c r="AE15" s="26">
        <f>15*'Scorer 5'!D14</f>
        <v>15</v>
      </c>
      <c r="AF15" s="26">
        <f>15*'Scorer 5'!E14</f>
        <v>0</v>
      </c>
      <c r="AG15" s="26">
        <f>10*'Scorer 5'!F14</f>
        <v>0</v>
      </c>
      <c r="AH15" s="26">
        <f>10*'Scorer 5'!G14</f>
        <v>0</v>
      </c>
      <c r="AI15" s="26">
        <f>10*'Scorer 5'!H14</f>
        <v>0</v>
      </c>
      <c r="AJ15" s="26">
        <f>10*'Scorer 5'!I14</f>
        <v>0</v>
      </c>
      <c r="AK15" s="26">
        <f>10*'Scorer 5'!J14</f>
        <v>0</v>
      </c>
      <c r="AL15" s="36">
        <v>5</v>
      </c>
      <c r="AM15" s="34">
        <f>20*'Scorer 4'!C14</f>
        <v>0</v>
      </c>
      <c r="AN15" s="34">
        <f>15*'Scorer 4'!D14</f>
        <v>15</v>
      </c>
      <c r="AO15" s="34">
        <f>15*'Scorer 4'!E14</f>
        <v>0</v>
      </c>
      <c r="AP15" s="34">
        <f>10*'Scorer 4'!F14</f>
        <v>0</v>
      </c>
      <c r="AQ15" s="34">
        <f>10*'Scorer 4'!G14</f>
        <v>0</v>
      </c>
      <c r="AR15" s="34">
        <f>10*'Scorer 4'!H14</f>
        <v>0</v>
      </c>
      <c r="AS15" s="34">
        <f>10*'Scorer 4'!I14</f>
        <v>0</v>
      </c>
      <c r="AT15" s="46">
        <f>10*'Scorer 4'!J14</f>
        <v>0</v>
      </c>
      <c r="AU15" s="40">
        <f t="shared" si="3"/>
        <v>5</v>
      </c>
    </row>
    <row r="16" spans="1:47" ht="15.75" customHeight="1" x14ac:dyDescent="0.15">
      <c r="A16" s="10" t="s">
        <v>34</v>
      </c>
      <c r="B16" s="12" t="s">
        <v>35</v>
      </c>
      <c r="C16" s="26">
        <f>20*'Scorer 1'!C15</f>
        <v>40</v>
      </c>
      <c r="D16" s="26">
        <f>15*'Scorer 1'!D15</f>
        <v>0</v>
      </c>
      <c r="E16" s="26">
        <f>15*'Scorer 1'!E15</f>
        <v>0</v>
      </c>
      <c r="F16" s="26">
        <f>10*'Scorer 1'!F15</f>
        <v>0</v>
      </c>
      <c r="G16" s="26">
        <f>10*'Scorer 1'!G15</f>
        <v>0</v>
      </c>
      <c r="H16" s="26">
        <f>10*'Scorer 1'!H15</f>
        <v>0</v>
      </c>
      <c r="I16" s="26">
        <f>10*'Scorer 1'!I15</f>
        <v>0</v>
      </c>
      <c r="J16" s="26">
        <f>10*'Scorer 1'!J15</f>
        <v>0</v>
      </c>
      <c r="K16" s="27">
        <f t="shared" si="2"/>
        <v>13</v>
      </c>
      <c r="L16" s="26">
        <f>20*'Scorer 2'!C15</f>
        <v>40</v>
      </c>
      <c r="M16" s="26">
        <f>15*'Scorer 2'!D15</f>
        <v>0</v>
      </c>
      <c r="N16" s="26">
        <f>15*'Scorer 2'!E15</f>
        <v>0</v>
      </c>
      <c r="O16" s="26">
        <f>10*'Scorer 2'!F15</f>
        <v>0</v>
      </c>
      <c r="P16" s="26">
        <f>10*'Scorer 2'!G15</f>
        <v>0</v>
      </c>
      <c r="Q16" s="26">
        <f>10*'Scorer 2'!H15</f>
        <v>0</v>
      </c>
      <c r="R16" s="26">
        <f>10*'Scorer 2'!I15</f>
        <v>0</v>
      </c>
      <c r="S16" s="26">
        <f>10*'Scorer 2'!J15</f>
        <v>0</v>
      </c>
      <c r="T16" s="27">
        <f t="shared" si="0"/>
        <v>13</v>
      </c>
      <c r="U16" s="26">
        <f>20*'Scorer 3'!C15</f>
        <v>20</v>
      </c>
      <c r="V16" s="26">
        <f>15*'Scorer 3'!D15</f>
        <v>0</v>
      </c>
      <c r="W16" s="26">
        <f>15*'Scorer 3'!E15</f>
        <v>0</v>
      </c>
      <c r="X16" s="26">
        <f>10*'Scorer 3'!F15</f>
        <v>0</v>
      </c>
      <c r="Y16" s="26">
        <f>10*'Scorer 3'!G15</f>
        <v>0</v>
      </c>
      <c r="Z16" s="26">
        <f>10*'Scorer 3'!H15</f>
        <v>0</v>
      </c>
      <c r="AA16" s="35">
        <f>10*'Scorer 3'!I15</f>
        <v>0</v>
      </c>
      <c r="AB16" s="26">
        <f>10*'Scorer 3'!J15</f>
        <v>0</v>
      </c>
      <c r="AC16" s="27">
        <f t="shared" si="1"/>
        <v>7</v>
      </c>
      <c r="AD16" s="26">
        <f>20*'Scorer 5'!C15</f>
        <v>40</v>
      </c>
      <c r="AE16" s="26">
        <f>15*'Scorer 5'!D15</f>
        <v>0</v>
      </c>
      <c r="AF16" s="26">
        <f>15*'Scorer 5'!E15</f>
        <v>0</v>
      </c>
      <c r="AG16" s="26">
        <f>10*'Scorer 5'!F15</f>
        <v>0</v>
      </c>
      <c r="AH16" s="26">
        <f>10*'Scorer 5'!G15</f>
        <v>0</v>
      </c>
      <c r="AI16" s="26">
        <f>10*'Scorer 5'!H15</f>
        <v>0</v>
      </c>
      <c r="AJ16" s="26">
        <f>10*'Scorer 5'!I15</f>
        <v>0</v>
      </c>
      <c r="AK16" s="26">
        <f>10*'Scorer 5'!J15</f>
        <v>0</v>
      </c>
      <c r="AL16" s="36">
        <v>13.33333333</v>
      </c>
      <c r="AM16" s="34">
        <f>20*'Scorer 4'!C15</f>
        <v>40</v>
      </c>
      <c r="AN16" s="34">
        <f>15*'Scorer 4'!D15</f>
        <v>0</v>
      </c>
      <c r="AO16" s="34">
        <f>15*'Scorer 4'!E15</f>
        <v>0</v>
      </c>
      <c r="AP16" s="34">
        <f>10*'Scorer 4'!F15</f>
        <v>0</v>
      </c>
      <c r="AQ16" s="34">
        <f>10*'Scorer 4'!G15</f>
        <v>0</v>
      </c>
      <c r="AR16" s="34">
        <f>10*'Scorer 4'!H15</f>
        <v>0</v>
      </c>
      <c r="AS16" s="34">
        <f>10*'Scorer 4'!I15</f>
        <v>0</v>
      </c>
      <c r="AT16" s="46">
        <f>10*'Scorer 4'!J15</f>
        <v>0</v>
      </c>
      <c r="AU16" s="40">
        <f t="shared" si="3"/>
        <v>13</v>
      </c>
    </row>
    <row r="17" spans="1:47" ht="15.75" customHeight="1" x14ac:dyDescent="0.15">
      <c r="A17" s="3" t="s">
        <v>36</v>
      </c>
      <c r="B17" s="4" t="s">
        <v>37</v>
      </c>
      <c r="C17" s="26">
        <f>20*'Scorer 1'!C16</f>
        <v>20</v>
      </c>
      <c r="D17" s="26">
        <f>15*'Scorer 1'!D16</f>
        <v>15</v>
      </c>
      <c r="E17" s="26">
        <f>15*'Scorer 1'!E16</f>
        <v>30</v>
      </c>
      <c r="F17" s="26">
        <f>10*'Scorer 1'!F16</f>
        <v>30</v>
      </c>
      <c r="G17" s="26">
        <f>10*'Scorer 1'!G16</f>
        <v>30</v>
      </c>
      <c r="H17" s="26">
        <f>10*'Scorer 1'!H16</f>
        <v>10</v>
      </c>
      <c r="I17" s="26">
        <f>10*'Scorer 1'!I16</f>
        <v>10</v>
      </c>
      <c r="J17" s="26">
        <f>10*'Scorer 1'!J16</f>
        <v>30</v>
      </c>
      <c r="K17" s="27">
        <f t="shared" si="2"/>
        <v>58</v>
      </c>
      <c r="L17" s="26">
        <f>20*'Scorer 2'!C16</f>
        <v>20</v>
      </c>
      <c r="M17" s="26">
        <f>15*'Scorer 2'!D16</f>
        <v>15</v>
      </c>
      <c r="N17" s="26">
        <f>15*'Scorer 2'!E16</f>
        <v>30</v>
      </c>
      <c r="O17" s="26">
        <f>10*'Scorer 2'!F16</f>
        <v>20</v>
      </c>
      <c r="P17" s="26">
        <f>10*'Scorer 2'!G16</f>
        <v>30</v>
      </c>
      <c r="Q17" s="26">
        <f>10*'Scorer 2'!H16</f>
        <v>20</v>
      </c>
      <c r="R17" s="26">
        <f>10*'Scorer 2'!I16</f>
        <v>10</v>
      </c>
      <c r="S17" s="26">
        <f>10*'Scorer 2'!J16</f>
        <v>30</v>
      </c>
      <c r="T17" s="27">
        <f t="shared" si="0"/>
        <v>58</v>
      </c>
      <c r="U17" s="26">
        <f>20*'Scorer 3'!C16</f>
        <v>40</v>
      </c>
      <c r="V17" s="26">
        <f>15*'Scorer 3'!D16</f>
        <v>0</v>
      </c>
      <c r="W17" s="26">
        <f>15*'Scorer 3'!E16</f>
        <v>15</v>
      </c>
      <c r="X17" s="26">
        <f>10*'Scorer 3'!F16</f>
        <v>20</v>
      </c>
      <c r="Y17" s="26">
        <f>10*'Scorer 3'!G16</f>
        <v>30</v>
      </c>
      <c r="Z17" s="26">
        <f>10*'Scorer 3'!H16</f>
        <v>10</v>
      </c>
      <c r="AA17" s="35">
        <f>10*'Scorer 3'!I16</f>
        <v>0</v>
      </c>
      <c r="AB17" s="26">
        <f>10*'Scorer 3'!J16</f>
        <v>30</v>
      </c>
      <c r="AC17" s="27">
        <f t="shared" si="1"/>
        <v>48</v>
      </c>
      <c r="AD17" s="26">
        <f>20*'Scorer 5'!C16</f>
        <v>40</v>
      </c>
      <c r="AE17" s="26">
        <f>15*'Scorer 5'!D16</f>
        <v>30</v>
      </c>
      <c r="AF17" s="26">
        <f>15*'Scorer 5'!E16</f>
        <v>30</v>
      </c>
      <c r="AG17" s="26">
        <f>10*'Scorer 5'!F16</f>
        <v>20</v>
      </c>
      <c r="AH17" s="26">
        <f>10*'Scorer 5'!G16</f>
        <v>30</v>
      </c>
      <c r="AI17" s="26">
        <f>10*'Scorer 5'!H16</f>
        <v>30</v>
      </c>
      <c r="AJ17" s="26">
        <f>10*'Scorer 5'!I16</f>
        <v>10</v>
      </c>
      <c r="AK17" s="26">
        <f>10*'Scorer 5'!J16</f>
        <v>30</v>
      </c>
      <c r="AL17" s="36">
        <v>73.333333330000002</v>
      </c>
      <c r="AM17" s="34">
        <f>20*'Scorer 4'!C16</f>
        <v>40</v>
      </c>
      <c r="AN17" s="34">
        <f>15*'Scorer 4'!D16</f>
        <v>15</v>
      </c>
      <c r="AO17" s="34">
        <f>15*'Scorer 4'!E16</f>
        <v>30</v>
      </c>
      <c r="AP17" s="34">
        <f>10*'Scorer 4'!F16</f>
        <v>20</v>
      </c>
      <c r="AQ17" s="34">
        <f>10*'Scorer 4'!G16</f>
        <v>30</v>
      </c>
      <c r="AR17" s="34">
        <f>10*'Scorer 4'!H16</f>
        <v>10</v>
      </c>
      <c r="AS17" s="34">
        <f>10*'Scorer 4'!I16</f>
        <v>10</v>
      </c>
      <c r="AT17" s="46">
        <f>10*'Scorer 4'!J16</f>
        <v>30</v>
      </c>
      <c r="AU17" s="40">
        <f t="shared" si="3"/>
        <v>62</v>
      </c>
    </row>
    <row r="18" spans="1:47" ht="15.75" customHeight="1" x14ac:dyDescent="0.15">
      <c r="A18" s="6" t="s">
        <v>38</v>
      </c>
      <c r="B18" s="9" t="s">
        <v>39</v>
      </c>
      <c r="C18" s="26">
        <f>20*'Scorer 1'!C17</f>
        <v>20</v>
      </c>
      <c r="D18" s="26">
        <f>15*'Scorer 1'!D17</f>
        <v>0</v>
      </c>
      <c r="E18" s="26">
        <f>15*'Scorer 1'!E17</f>
        <v>15</v>
      </c>
      <c r="F18" s="26">
        <f>10*'Scorer 1'!F17</f>
        <v>20</v>
      </c>
      <c r="G18" s="26">
        <f>10*'Scorer 1'!G17</f>
        <v>20</v>
      </c>
      <c r="H18" s="26">
        <f>10*'Scorer 1'!H17</f>
        <v>10</v>
      </c>
      <c r="I18" s="26">
        <f>10*'Scorer 1'!I17</f>
        <v>10</v>
      </c>
      <c r="J18" s="26">
        <f>10*'Scorer 1'!J17</f>
        <v>30</v>
      </c>
      <c r="K18" s="27">
        <f t="shared" si="2"/>
        <v>42</v>
      </c>
      <c r="L18" s="26">
        <f>20*'Scorer 2'!C17</f>
        <v>20</v>
      </c>
      <c r="M18" s="26">
        <f>15*'Scorer 2'!D17</f>
        <v>0</v>
      </c>
      <c r="N18" s="26">
        <f>15*'Scorer 2'!E17</f>
        <v>15</v>
      </c>
      <c r="O18" s="26">
        <f>10*'Scorer 2'!F17</f>
        <v>10</v>
      </c>
      <c r="P18" s="26">
        <f>10*'Scorer 2'!G17</f>
        <v>10</v>
      </c>
      <c r="Q18" s="26">
        <f>10*'Scorer 2'!H17</f>
        <v>20</v>
      </c>
      <c r="R18" s="26">
        <f>10*'Scorer 2'!I17</f>
        <v>10</v>
      </c>
      <c r="S18" s="26">
        <f>10*'Scorer 2'!J17</f>
        <v>30</v>
      </c>
      <c r="T18" s="27">
        <f t="shared" si="0"/>
        <v>38</v>
      </c>
      <c r="U18" s="26">
        <f>20*'Scorer 3'!C17</f>
        <v>20</v>
      </c>
      <c r="V18" s="26">
        <f>15*'Scorer 3'!D17</f>
        <v>0</v>
      </c>
      <c r="W18" s="26">
        <f>15*'Scorer 3'!E17</f>
        <v>15</v>
      </c>
      <c r="X18" s="26">
        <f>10*'Scorer 3'!F17</f>
        <v>10</v>
      </c>
      <c r="Y18" s="26">
        <f>10*'Scorer 3'!G17</f>
        <v>0</v>
      </c>
      <c r="Z18" s="26">
        <f>10*'Scorer 3'!H17</f>
        <v>10</v>
      </c>
      <c r="AA18" s="35">
        <f>10*'Scorer 3'!I17</f>
        <v>0</v>
      </c>
      <c r="AB18" s="26">
        <f>10*'Scorer 3'!J17</f>
        <v>10</v>
      </c>
      <c r="AC18" s="27">
        <f t="shared" si="1"/>
        <v>22</v>
      </c>
      <c r="AD18" s="26">
        <f>20*'Scorer 5'!C17</f>
        <v>40</v>
      </c>
      <c r="AE18" s="26">
        <f>15*'Scorer 5'!D17</f>
        <v>15</v>
      </c>
      <c r="AF18" s="26">
        <f>15*'Scorer 5'!E17</f>
        <v>15</v>
      </c>
      <c r="AG18" s="26">
        <f>10*'Scorer 5'!F17</f>
        <v>10</v>
      </c>
      <c r="AH18" s="26">
        <f>10*'Scorer 5'!G17</f>
        <v>10</v>
      </c>
      <c r="AI18" s="26">
        <f>10*'Scorer 5'!H17</f>
        <v>20</v>
      </c>
      <c r="AJ18" s="26">
        <f>10*'Scorer 5'!I17</f>
        <v>10</v>
      </c>
      <c r="AK18" s="26">
        <f>10*'Scorer 5'!J17</f>
        <v>30</v>
      </c>
      <c r="AL18" s="36">
        <v>50</v>
      </c>
      <c r="AM18" s="34">
        <f>20*'Scorer 4'!C17</f>
        <v>40</v>
      </c>
      <c r="AN18" s="34">
        <f>15*'Scorer 4'!D17</f>
        <v>15</v>
      </c>
      <c r="AO18" s="34">
        <f>15*'Scorer 4'!E17</f>
        <v>30</v>
      </c>
      <c r="AP18" s="34">
        <f>10*'Scorer 4'!F17</f>
        <v>10</v>
      </c>
      <c r="AQ18" s="34">
        <f>10*'Scorer 4'!G17</f>
        <v>10</v>
      </c>
      <c r="AR18" s="34">
        <f>10*'Scorer 4'!H17</f>
        <v>10</v>
      </c>
      <c r="AS18" s="34">
        <f>10*'Scorer 4'!I17</f>
        <v>10</v>
      </c>
      <c r="AT18" s="46">
        <f>10*'Scorer 4'!J17</f>
        <v>30</v>
      </c>
      <c r="AU18" s="40">
        <f t="shared" si="3"/>
        <v>52</v>
      </c>
    </row>
    <row r="19" spans="1:47" ht="15.75" customHeight="1" x14ac:dyDescent="0.15">
      <c r="A19" s="3" t="s">
        <v>40</v>
      </c>
      <c r="B19" s="4" t="s">
        <v>41</v>
      </c>
      <c r="C19" s="26">
        <f>20*'Scorer 1'!C18</f>
        <v>40</v>
      </c>
      <c r="D19" s="26">
        <f>15*'Scorer 1'!D18</f>
        <v>15</v>
      </c>
      <c r="E19" s="26">
        <f>15*'Scorer 1'!E18</f>
        <v>15</v>
      </c>
      <c r="F19" s="26">
        <f>10*'Scorer 1'!F18</f>
        <v>20</v>
      </c>
      <c r="G19" s="26">
        <f>10*'Scorer 1'!G18</f>
        <v>20</v>
      </c>
      <c r="H19" s="26">
        <f>10*'Scorer 1'!H18</f>
        <v>0</v>
      </c>
      <c r="I19" s="26">
        <f>10*'Scorer 1'!I18</f>
        <v>20</v>
      </c>
      <c r="J19" s="26">
        <f>10*'Scorer 1'!J18</f>
        <v>10</v>
      </c>
      <c r="K19" s="27">
        <f t="shared" si="2"/>
        <v>47</v>
      </c>
      <c r="L19" s="26">
        <f>20*'Scorer 2'!C18</f>
        <v>60</v>
      </c>
      <c r="M19" s="26">
        <f>15*'Scorer 2'!D18</f>
        <v>30</v>
      </c>
      <c r="N19" s="26">
        <f>15*'Scorer 2'!E18</f>
        <v>30</v>
      </c>
      <c r="O19" s="26">
        <f>10*'Scorer 2'!F18</f>
        <v>10</v>
      </c>
      <c r="P19" s="26">
        <f>10*'Scorer 2'!G18</f>
        <v>20</v>
      </c>
      <c r="Q19" s="26">
        <f>10*'Scorer 2'!H18</f>
        <v>0</v>
      </c>
      <c r="R19" s="26">
        <f>10*'Scorer 2'!I18</f>
        <v>20</v>
      </c>
      <c r="S19" s="26">
        <f>10*'Scorer 2'!J18</f>
        <v>20</v>
      </c>
      <c r="T19" s="27">
        <f t="shared" si="0"/>
        <v>63</v>
      </c>
      <c r="U19" s="26">
        <f>20*'Scorer 3'!C18</f>
        <v>40</v>
      </c>
      <c r="V19" s="26">
        <f>15*'Scorer 3'!D18</f>
        <v>0</v>
      </c>
      <c r="W19" s="26">
        <f>15*'Scorer 3'!E18</f>
        <v>15</v>
      </c>
      <c r="X19" s="26">
        <f>10*'Scorer 3'!F18</f>
        <v>0</v>
      </c>
      <c r="Y19" s="26">
        <f>10*'Scorer 3'!G18</f>
        <v>10</v>
      </c>
      <c r="Z19" s="26">
        <f>10*'Scorer 3'!H18</f>
        <v>0</v>
      </c>
      <c r="AA19" s="35">
        <f>10*'Scorer 3'!I18</f>
        <v>0</v>
      </c>
      <c r="AB19" s="26">
        <f>10*'Scorer 3'!J18</f>
        <v>0</v>
      </c>
      <c r="AC19" s="27">
        <f t="shared" si="1"/>
        <v>22</v>
      </c>
      <c r="AD19" s="26">
        <f>20*'Scorer 5'!C18</f>
        <v>40</v>
      </c>
      <c r="AE19" s="26">
        <f>15*'Scorer 5'!D18</f>
        <v>30</v>
      </c>
      <c r="AF19" s="26">
        <f>15*'Scorer 5'!E18</f>
        <v>30</v>
      </c>
      <c r="AG19" s="26">
        <f>10*'Scorer 5'!F18</f>
        <v>20</v>
      </c>
      <c r="AH19" s="26">
        <f>10*'Scorer 5'!G18</f>
        <v>20</v>
      </c>
      <c r="AI19" s="26">
        <f>10*'Scorer 5'!H18</f>
        <v>0</v>
      </c>
      <c r="AJ19" s="26">
        <f>10*'Scorer 5'!I18</f>
        <v>20</v>
      </c>
      <c r="AK19" s="26">
        <f>10*'Scorer 5'!J18</f>
        <v>20</v>
      </c>
      <c r="AL19" s="36">
        <v>60</v>
      </c>
      <c r="AM19" s="34">
        <f>20*'Scorer 4'!C18</f>
        <v>40</v>
      </c>
      <c r="AN19" s="34">
        <f>15*'Scorer 4'!D18</f>
        <v>30</v>
      </c>
      <c r="AO19" s="34">
        <f>15*'Scorer 4'!E18</f>
        <v>30</v>
      </c>
      <c r="AP19" s="34">
        <f>10*'Scorer 4'!F18</f>
        <v>20</v>
      </c>
      <c r="AQ19" s="34">
        <f>10*'Scorer 4'!G18</f>
        <v>20</v>
      </c>
      <c r="AR19" s="34">
        <f>10*'Scorer 4'!H18</f>
        <v>0</v>
      </c>
      <c r="AS19" s="34">
        <f>10*'Scorer 4'!I18</f>
        <v>20</v>
      </c>
      <c r="AT19" s="46">
        <f>10*'Scorer 4'!J18</f>
        <v>20</v>
      </c>
      <c r="AU19" s="40">
        <f t="shared" si="3"/>
        <v>60</v>
      </c>
    </row>
    <row r="20" spans="1:47" ht="15.75" customHeight="1" x14ac:dyDescent="0.15">
      <c r="A20" s="6" t="s">
        <v>42</v>
      </c>
      <c r="B20" s="9" t="s">
        <v>43</v>
      </c>
      <c r="C20" s="26">
        <f>20*'Scorer 1'!C19</f>
        <v>40</v>
      </c>
      <c r="D20" s="26">
        <f>15*'Scorer 1'!D19</f>
        <v>15</v>
      </c>
      <c r="E20" s="26">
        <f>15*'Scorer 1'!E19</f>
        <v>15</v>
      </c>
      <c r="F20" s="26">
        <f>10*'Scorer 1'!F19</f>
        <v>20</v>
      </c>
      <c r="G20" s="26">
        <f>10*'Scorer 1'!G19</f>
        <v>20</v>
      </c>
      <c r="H20" s="26">
        <f>10*'Scorer 1'!H19</f>
        <v>0</v>
      </c>
      <c r="I20" s="26">
        <f>10*'Scorer 1'!I19</f>
        <v>20</v>
      </c>
      <c r="J20" s="26">
        <f>10*'Scorer 1'!J19</f>
        <v>10</v>
      </c>
      <c r="K20" s="27">
        <f t="shared" si="2"/>
        <v>47</v>
      </c>
      <c r="L20" s="26">
        <f>20*'Scorer 2'!C19</f>
        <v>40</v>
      </c>
      <c r="M20" s="26">
        <f>15*'Scorer 2'!D19</f>
        <v>30</v>
      </c>
      <c r="N20" s="26">
        <f>15*'Scorer 2'!E19</f>
        <v>30</v>
      </c>
      <c r="O20" s="26">
        <f>10*'Scorer 2'!F19</f>
        <v>10</v>
      </c>
      <c r="P20" s="26">
        <f>10*'Scorer 2'!G19</f>
        <v>20</v>
      </c>
      <c r="Q20" s="26">
        <f>10*'Scorer 2'!H19</f>
        <v>0</v>
      </c>
      <c r="R20" s="26">
        <f>10*'Scorer 2'!I19</f>
        <v>30</v>
      </c>
      <c r="S20" s="26">
        <f>10*'Scorer 2'!J19</f>
        <v>20</v>
      </c>
      <c r="T20" s="27">
        <f t="shared" si="0"/>
        <v>60</v>
      </c>
      <c r="U20" s="26">
        <f>20*'Scorer 3'!C19</f>
        <v>40</v>
      </c>
      <c r="V20" s="26">
        <f>15*'Scorer 3'!D19</f>
        <v>0</v>
      </c>
      <c r="W20" s="26">
        <f>15*'Scorer 3'!E19</f>
        <v>15</v>
      </c>
      <c r="X20" s="26">
        <f>10*'Scorer 3'!F19</f>
        <v>10</v>
      </c>
      <c r="Y20" s="26">
        <f>10*'Scorer 3'!G19</f>
        <v>20</v>
      </c>
      <c r="Z20" s="26">
        <f>10*'Scorer 3'!H19</f>
        <v>0</v>
      </c>
      <c r="AA20" s="35">
        <f>10*'Scorer 3'!I19</f>
        <v>0</v>
      </c>
      <c r="AB20" s="26">
        <f>10*'Scorer 3'!J19</f>
        <v>10</v>
      </c>
      <c r="AC20" s="27">
        <f t="shared" si="1"/>
        <v>32</v>
      </c>
      <c r="AD20" s="26">
        <f>20*'Scorer 5'!C19</f>
        <v>40</v>
      </c>
      <c r="AE20" s="26">
        <f>15*'Scorer 5'!D19</f>
        <v>30</v>
      </c>
      <c r="AF20" s="26">
        <f>15*'Scorer 5'!E19</f>
        <v>30</v>
      </c>
      <c r="AG20" s="26">
        <f>10*'Scorer 5'!F19</f>
        <v>20</v>
      </c>
      <c r="AH20" s="26">
        <f>10*'Scorer 5'!G19</f>
        <v>20</v>
      </c>
      <c r="AI20" s="26">
        <f>10*'Scorer 5'!H19</f>
        <v>0</v>
      </c>
      <c r="AJ20" s="26">
        <f>10*'Scorer 5'!I19</f>
        <v>20</v>
      </c>
      <c r="AK20" s="26">
        <f>10*'Scorer 5'!J19</f>
        <v>20</v>
      </c>
      <c r="AL20" s="36">
        <v>60</v>
      </c>
      <c r="AM20" s="34">
        <f>20*'Scorer 4'!C19</f>
        <v>40</v>
      </c>
      <c r="AN20" s="34">
        <f>15*'Scorer 4'!D19</f>
        <v>30</v>
      </c>
      <c r="AO20" s="34">
        <f>15*'Scorer 4'!E19</f>
        <v>30</v>
      </c>
      <c r="AP20" s="34">
        <f>10*'Scorer 4'!F19</f>
        <v>20</v>
      </c>
      <c r="AQ20" s="34">
        <f>10*'Scorer 4'!G19</f>
        <v>20</v>
      </c>
      <c r="AR20" s="34">
        <f>10*'Scorer 4'!H19</f>
        <v>0</v>
      </c>
      <c r="AS20" s="34">
        <f>10*'Scorer 4'!I19</f>
        <v>20</v>
      </c>
      <c r="AT20" s="46">
        <f>10*'Scorer 4'!J19</f>
        <v>20</v>
      </c>
      <c r="AU20" s="40">
        <f t="shared" si="3"/>
        <v>60</v>
      </c>
    </row>
    <row r="21" spans="1:47" ht="15.75" customHeight="1" x14ac:dyDescent="0.15">
      <c r="A21" s="6" t="s">
        <v>44</v>
      </c>
      <c r="B21" s="9" t="s">
        <v>45</v>
      </c>
      <c r="C21" s="26">
        <f>20*'Scorer 1'!C20</f>
        <v>40</v>
      </c>
      <c r="D21" s="26">
        <f>15*'Scorer 1'!D20</f>
        <v>15</v>
      </c>
      <c r="E21" s="26">
        <f>15*'Scorer 1'!E20</f>
        <v>15</v>
      </c>
      <c r="F21" s="26">
        <f>10*'Scorer 1'!F20</f>
        <v>20</v>
      </c>
      <c r="G21" s="26">
        <f>10*'Scorer 1'!G20</f>
        <v>20</v>
      </c>
      <c r="H21" s="26">
        <f>10*'Scorer 1'!H20</f>
        <v>0</v>
      </c>
      <c r="I21" s="26">
        <f>10*'Scorer 1'!I20</f>
        <v>20</v>
      </c>
      <c r="J21" s="26">
        <f>10*'Scorer 1'!J20</f>
        <v>10</v>
      </c>
      <c r="K21" s="27">
        <f t="shared" si="2"/>
        <v>47</v>
      </c>
      <c r="L21" s="26">
        <f>20*'Scorer 2'!C20</f>
        <v>40</v>
      </c>
      <c r="M21" s="26">
        <f>15*'Scorer 2'!D20</f>
        <v>30</v>
      </c>
      <c r="N21" s="26">
        <f>15*'Scorer 2'!E20</f>
        <v>30</v>
      </c>
      <c r="O21" s="26">
        <f>10*'Scorer 2'!F20</f>
        <v>20</v>
      </c>
      <c r="P21" s="26">
        <f>10*'Scorer 2'!G20</f>
        <v>20</v>
      </c>
      <c r="Q21" s="26">
        <f>10*'Scorer 2'!H20</f>
        <v>0</v>
      </c>
      <c r="R21" s="26">
        <f>10*'Scorer 2'!I20</f>
        <v>20</v>
      </c>
      <c r="S21" s="26">
        <f>10*'Scorer 2'!J20</f>
        <v>20</v>
      </c>
      <c r="T21" s="27">
        <f t="shared" si="0"/>
        <v>60</v>
      </c>
      <c r="U21" s="26">
        <f>20*'Scorer 3'!C20</f>
        <v>40</v>
      </c>
      <c r="V21" s="26">
        <f>15*'Scorer 3'!D20</f>
        <v>0</v>
      </c>
      <c r="W21" s="26">
        <f>15*'Scorer 3'!E20</f>
        <v>15</v>
      </c>
      <c r="X21" s="26">
        <f>10*'Scorer 3'!F20</f>
        <v>0</v>
      </c>
      <c r="Y21" s="26">
        <f>10*'Scorer 3'!G20</f>
        <v>10</v>
      </c>
      <c r="Z21" s="26">
        <f>10*'Scorer 3'!H20</f>
        <v>0</v>
      </c>
      <c r="AA21" s="35">
        <f>10*'Scorer 3'!I20</f>
        <v>0</v>
      </c>
      <c r="AB21" s="26">
        <f>10*'Scorer 3'!J20</f>
        <v>20</v>
      </c>
      <c r="AC21" s="27">
        <f t="shared" si="1"/>
        <v>28</v>
      </c>
      <c r="AD21" s="26">
        <f>20*'Scorer 5'!C20</f>
        <v>40</v>
      </c>
      <c r="AE21" s="26">
        <f>15*'Scorer 5'!D20</f>
        <v>30</v>
      </c>
      <c r="AF21" s="26">
        <f>15*'Scorer 5'!E20</f>
        <v>30</v>
      </c>
      <c r="AG21" s="26">
        <f>10*'Scorer 5'!F20</f>
        <v>20</v>
      </c>
      <c r="AH21" s="26">
        <f>10*'Scorer 5'!G20</f>
        <v>20</v>
      </c>
      <c r="AI21" s="26">
        <f>10*'Scorer 5'!H20</f>
        <v>0</v>
      </c>
      <c r="AJ21" s="26">
        <f>10*'Scorer 5'!I20</f>
        <v>20</v>
      </c>
      <c r="AK21" s="26">
        <f>10*'Scorer 5'!J20</f>
        <v>20</v>
      </c>
      <c r="AL21" s="36">
        <v>60</v>
      </c>
      <c r="AM21" s="34">
        <f>20*'Scorer 4'!C20</f>
        <v>40</v>
      </c>
      <c r="AN21" s="34">
        <f>15*'Scorer 4'!D20</f>
        <v>30</v>
      </c>
      <c r="AO21" s="34">
        <f>15*'Scorer 4'!E20</f>
        <v>30</v>
      </c>
      <c r="AP21" s="34">
        <f>10*'Scorer 4'!F20</f>
        <v>20</v>
      </c>
      <c r="AQ21" s="34">
        <f>10*'Scorer 4'!G20</f>
        <v>20</v>
      </c>
      <c r="AR21" s="34">
        <f>10*'Scorer 4'!H20</f>
        <v>0</v>
      </c>
      <c r="AS21" s="34">
        <f>10*'Scorer 4'!I20</f>
        <v>20</v>
      </c>
      <c r="AT21" s="46">
        <f>10*'Scorer 4'!J20</f>
        <v>20</v>
      </c>
      <c r="AU21" s="40">
        <f t="shared" si="3"/>
        <v>60</v>
      </c>
    </row>
    <row r="22" spans="1:47" ht="15.75" customHeight="1" x14ac:dyDescent="0.15">
      <c r="A22" s="6" t="s">
        <v>46</v>
      </c>
      <c r="B22" s="9" t="s">
        <v>47</v>
      </c>
      <c r="C22" s="26">
        <f>20*'Scorer 1'!C21</f>
        <v>40</v>
      </c>
      <c r="D22" s="26">
        <f>15*'Scorer 1'!D21</f>
        <v>15</v>
      </c>
      <c r="E22" s="26">
        <f>15*'Scorer 1'!E21</f>
        <v>15</v>
      </c>
      <c r="F22" s="26">
        <f>10*'Scorer 1'!F21</f>
        <v>20</v>
      </c>
      <c r="G22" s="26">
        <f>10*'Scorer 1'!G21</f>
        <v>20</v>
      </c>
      <c r="H22" s="26">
        <f>10*'Scorer 1'!H21</f>
        <v>0</v>
      </c>
      <c r="I22" s="26">
        <f>10*'Scorer 1'!I21</f>
        <v>20</v>
      </c>
      <c r="J22" s="26">
        <f>10*'Scorer 1'!J21</f>
        <v>10</v>
      </c>
      <c r="K22" s="27">
        <f t="shared" si="2"/>
        <v>47</v>
      </c>
      <c r="L22" s="26">
        <f>20*'Scorer 2'!C21</f>
        <v>60</v>
      </c>
      <c r="M22" s="26">
        <f>15*'Scorer 2'!D21</f>
        <v>30</v>
      </c>
      <c r="N22" s="26">
        <f>15*'Scorer 2'!E21</f>
        <v>30</v>
      </c>
      <c r="O22" s="26">
        <f>10*'Scorer 2'!F21</f>
        <v>20</v>
      </c>
      <c r="P22" s="26">
        <f>10*'Scorer 2'!G21</f>
        <v>20</v>
      </c>
      <c r="Q22" s="26">
        <f>10*'Scorer 2'!H21</f>
        <v>0</v>
      </c>
      <c r="R22" s="26">
        <f>10*'Scorer 2'!I21</f>
        <v>20</v>
      </c>
      <c r="S22" s="26">
        <f>10*'Scorer 2'!J21</f>
        <v>20</v>
      </c>
      <c r="T22" s="27">
        <f t="shared" si="0"/>
        <v>67</v>
      </c>
      <c r="U22" s="26">
        <f>20*'Scorer 3'!C21</f>
        <v>40</v>
      </c>
      <c r="V22" s="26">
        <f>15*'Scorer 3'!D21</f>
        <v>0</v>
      </c>
      <c r="W22" s="26">
        <f>15*'Scorer 3'!E21</f>
        <v>15</v>
      </c>
      <c r="X22" s="26">
        <f>10*'Scorer 3'!F21</f>
        <v>0</v>
      </c>
      <c r="Y22" s="26">
        <f>10*'Scorer 3'!G21</f>
        <v>20</v>
      </c>
      <c r="Z22" s="26">
        <f>10*'Scorer 3'!H21</f>
        <v>0</v>
      </c>
      <c r="AA22" s="35">
        <f>10*'Scorer 3'!I21</f>
        <v>0</v>
      </c>
      <c r="AB22" s="26">
        <f>10*'Scorer 3'!J21</f>
        <v>10</v>
      </c>
      <c r="AC22" s="27">
        <f t="shared" si="1"/>
        <v>28</v>
      </c>
      <c r="AD22" s="26">
        <f>20*'Scorer 5'!C21</f>
        <v>40</v>
      </c>
      <c r="AE22" s="26">
        <f>15*'Scorer 5'!D21</f>
        <v>30</v>
      </c>
      <c r="AF22" s="26">
        <f>15*'Scorer 5'!E21</f>
        <v>30</v>
      </c>
      <c r="AG22" s="26">
        <f>10*'Scorer 5'!F21</f>
        <v>20</v>
      </c>
      <c r="AH22" s="26">
        <f>10*'Scorer 5'!G21</f>
        <v>20</v>
      </c>
      <c r="AI22" s="26">
        <f>10*'Scorer 5'!H21</f>
        <v>0</v>
      </c>
      <c r="AJ22" s="26">
        <f>10*'Scorer 5'!I21</f>
        <v>20</v>
      </c>
      <c r="AK22" s="26">
        <f>10*'Scorer 5'!J21</f>
        <v>20</v>
      </c>
      <c r="AL22" s="36">
        <v>60</v>
      </c>
      <c r="AM22" s="34">
        <f>20*'Scorer 4'!C21</f>
        <v>40</v>
      </c>
      <c r="AN22" s="34">
        <f>15*'Scorer 4'!D21</f>
        <v>30</v>
      </c>
      <c r="AO22" s="34">
        <f>15*'Scorer 4'!E21</f>
        <v>30</v>
      </c>
      <c r="AP22" s="34">
        <f>10*'Scorer 4'!F21</f>
        <v>20</v>
      </c>
      <c r="AQ22" s="34">
        <f>10*'Scorer 4'!G21</f>
        <v>20</v>
      </c>
      <c r="AR22" s="34">
        <f>10*'Scorer 4'!H21</f>
        <v>0</v>
      </c>
      <c r="AS22" s="34">
        <f>10*'Scorer 4'!I21</f>
        <v>20</v>
      </c>
      <c r="AT22" s="46">
        <f>10*'Scorer 4'!J21</f>
        <v>20</v>
      </c>
      <c r="AU22" s="40">
        <f t="shared" si="3"/>
        <v>60</v>
      </c>
    </row>
    <row r="23" spans="1:47" ht="15.75" customHeight="1" x14ac:dyDescent="0.15">
      <c r="A23" s="6" t="s">
        <v>48</v>
      </c>
      <c r="B23" s="9" t="s">
        <v>49</v>
      </c>
      <c r="C23" s="26">
        <f>20*'Scorer 1'!C22</f>
        <v>40</v>
      </c>
      <c r="D23" s="26">
        <f>15*'Scorer 1'!D22</f>
        <v>15</v>
      </c>
      <c r="E23" s="26">
        <f>15*'Scorer 1'!E22</f>
        <v>30</v>
      </c>
      <c r="F23" s="26">
        <f>10*'Scorer 1'!F22</f>
        <v>20</v>
      </c>
      <c r="G23" s="26">
        <f>10*'Scorer 1'!G22</f>
        <v>20</v>
      </c>
      <c r="H23" s="26">
        <f>10*'Scorer 1'!H22</f>
        <v>0</v>
      </c>
      <c r="I23" s="26">
        <f>10*'Scorer 1'!I22</f>
        <v>20</v>
      </c>
      <c r="J23" s="26">
        <f>10*'Scorer 1'!J22</f>
        <v>10</v>
      </c>
      <c r="K23" s="27">
        <f t="shared" si="2"/>
        <v>52</v>
      </c>
      <c r="L23" s="26">
        <f>20*'Scorer 2'!C22</f>
        <v>40</v>
      </c>
      <c r="M23" s="26">
        <f>15*'Scorer 2'!D22</f>
        <v>30</v>
      </c>
      <c r="N23" s="26">
        <f>15*'Scorer 2'!E22</f>
        <v>30</v>
      </c>
      <c r="O23" s="26">
        <f>10*'Scorer 2'!F22</f>
        <v>20</v>
      </c>
      <c r="P23" s="26">
        <f>10*'Scorer 2'!G22</f>
        <v>20</v>
      </c>
      <c r="Q23" s="26">
        <f>10*'Scorer 2'!H22</f>
        <v>0</v>
      </c>
      <c r="R23" s="26">
        <f>10*'Scorer 2'!I22</f>
        <v>20</v>
      </c>
      <c r="S23" s="26">
        <f>10*'Scorer 2'!J22</f>
        <v>20</v>
      </c>
      <c r="T23" s="27">
        <f t="shared" si="0"/>
        <v>60</v>
      </c>
      <c r="U23" s="26">
        <f>20*'Scorer 3'!C22</f>
        <v>40</v>
      </c>
      <c r="V23" s="26">
        <f>15*'Scorer 3'!C22</f>
        <v>30</v>
      </c>
      <c r="W23" s="26">
        <f>15*'Scorer 3'!D22</f>
        <v>0</v>
      </c>
      <c r="X23" s="26">
        <f>10*'Scorer 3'!E22</f>
        <v>10</v>
      </c>
      <c r="Y23" s="26">
        <f>10*'Scorer 3'!F22</f>
        <v>0</v>
      </c>
      <c r="Z23" s="26">
        <f>10*'Scorer 3'!G22</f>
        <v>20</v>
      </c>
      <c r="AA23" s="35">
        <f>10*'Scorer 3'!H22</f>
        <v>0</v>
      </c>
      <c r="AB23" s="26">
        <f>10*'Scorer 3'!I22</f>
        <v>0</v>
      </c>
      <c r="AC23" s="27">
        <f t="shared" si="1"/>
        <v>33</v>
      </c>
      <c r="AD23" s="26">
        <f>20*'Scorer 5'!C22</f>
        <v>40</v>
      </c>
      <c r="AE23" s="26">
        <f>15*'Scorer 5'!D22</f>
        <v>30</v>
      </c>
      <c r="AF23" s="26">
        <f>15*'Scorer 5'!E22</f>
        <v>30</v>
      </c>
      <c r="AG23" s="26">
        <f>10*'Scorer 5'!F22</f>
        <v>20</v>
      </c>
      <c r="AH23" s="26">
        <f>10*'Scorer 5'!G22</f>
        <v>20</v>
      </c>
      <c r="AI23" s="26">
        <f>10*'Scorer 5'!H22</f>
        <v>0</v>
      </c>
      <c r="AJ23" s="26">
        <f>10*'Scorer 5'!I22</f>
        <v>20</v>
      </c>
      <c r="AK23" s="26">
        <f>10*'Scorer 5'!J22</f>
        <v>20</v>
      </c>
      <c r="AL23" s="36">
        <v>60</v>
      </c>
      <c r="AM23" s="34">
        <f>20*'Scorer 4'!C22</f>
        <v>40</v>
      </c>
      <c r="AN23" s="34">
        <f>15*'Scorer 4'!D22</f>
        <v>30</v>
      </c>
      <c r="AO23" s="34">
        <f>15*'Scorer 4'!E22</f>
        <v>30</v>
      </c>
      <c r="AP23" s="34">
        <f>10*'Scorer 4'!F22</f>
        <v>20</v>
      </c>
      <c r="AQ23" s="34">
        <f>10*'Scorer 4'!G22</f>
        <v>20</v>
      </c>
      <c r="AR23" s="34">
        <f>10*'Scorer 4'!H22</f>
        <v>0</v>
      </c>
      <c r="AS23" s="34">
        <f>10*'Scorer 4'!I22</f>
        <v>20</v>
      </c>
      <c r="AT23" s="46">
        <f>10*'Scorer 4'!J22</f>
        <v>20</v>
      </c>
      <c r="AU23" s="40">
        <f t="shared" si="3"/>
        <v>60</v>
      </c>
    </row>
    <row r="24" spans="1:47" ht="15.75" customHeight="1" x14ac:dyDescent="0.15">
      <c r="A24" s="6" t="s">
        <v>50</v>
      </c>
      <c r="B24" s="9" t="s">
        <v>51</v>
      </c>
      <c r="C24" s="26">
        <f>20*'Scorer 1'!C23</f>
        <v>40</v>
      </c>
      <c r="D24" s="26">
        <f>15*'Scorer 1'!D23</f>
        <v>15</v>
      </c>
      <c r="E24" s="26">
        <f>15*'Scorer 1'!E23</f>
        <v>45</v>
      </c>
      <c r="F24" s="26">
        <f>10*'Scorer 1'!F23</f>
        <v>20</v>
      </c>
      <c r="G24" s="26">
        <f>10*'Scorer 1'!G23</f>
        <v>20</v>
      </c>
      <c r="H24" s="26">
        <f>10*'Scorer 1'!H23</f>
        <v>0</v>
      </c>
      <c r="I24" s="26">
        <f>10*'Scorer 1'!I23</f>
        <v>20</v>
      </c>
      <c r="J24" s="26">
        <f>10*'Scorer 1'!J23</f>
        <v>10</v>
      </c>
      <c r="K24" s="27">
        <f t="shared" si="2"/>
        <v>57</v>
      </c>
      <c r="L24" s="26">
        <f>20*'Scorer 2'!C23</f>
        <v>40</v>
      </c>
      <c r="M24" s="26">
        <f>15*'Scorer 2'!D23</f>
        <v>15</v>
      </c>
      <c r="N24" s="26">
        <f>15*'Scorer 2'!E23</f>
        <v>45</v>
      </c>
      <c r="O24" s="26">
        <f>10*'Scorer 2'!F23</f>
        <v>20</v>
      </c>
      <c r="P24" s="26">
        <f>10*'Scorer 2'!G23</f>
        <v>20</v>
      </c>
      <c r="Q24" s="26">
        <f>10*'Scorer 2'!H23</f>
        <v>0</v>
      </c>
      <c r="R24" s="26">
        <f>10*'Scorer 2'!I23</f>
        <v>20</v>
      </c>
      <c r="S24" s="26">
        <f>10*'Scorer 2'!J23</f>
        <v>10</v>
      </c>
      <c r="T24" s="27">
        <f t="shared" si="0"/>
        <v>57</v>
      </c>
      <c r="U24" s="26">
        <f>20*'Scorer 3'!C23</f>
        <v>40</v>
      </c>
      <c r="V24" s="26">
        <f>15*'Scorer 3'!D23</f>
        <v>0</v>
      </c>
      <c r="W24" s="26">
        <f>15*'Scorer 3'!E23</f>
        <v>15</v>
      </c>
      <c r="X24" s="26">
        <f>10*'Scorer 3'!F23</f>
        <v>0</v>
      </c>
      <c r="Y24" s="26">
        <f>10*'Scorer 3'!G23</f>
        <v>0</v>
      </c>
      <c r="Z24" s="26">
        <f>10*'Scorer 3'!H23</f>
        <v>0</v>
      </c>
      <c r="AA24" s="35">
        <f>10*'Scorer 3'!I23</f>
        <v>0</v>
      </c>
      <c r="AB24" s="26">
        <f>10*'Scorer 3'!J23</f>
        <v>0</v>
      </c>
      <c r="AC24" s="27">
        <f t="shared" si="1"/>
        <v>18</v>
      </c>
      <c r="AD24" s="26">
        <f>20*'Scorer 5'!C23</f>
        <v>40</v>
      </c>
      <c r="AE24" s="26">
        <f>15*'Scorer 5'!D23</f>
        <v>15</v>
      </c>
      <c r="AF24" s="26">
        <f>15*'Scorer 5'!E23</f>
        <v>45</v>
      </c>
      <c r="AG24" s="26">
        <f>10*'Scorer 5'!F23</f>
        <v>20</v>
      </c>
      <c r="AH24" s="26">
        <f>10*'Scorer 5'!G23</f>
        <v>20</v>
      </c>
      <c r="AI24" s="26">
        <f>10*'Scorer 5'!H23</f>
        <v>0</v>
      </c>
      <c r="AJ24" s="26">
        <f>10*'Scorer 5'!I23</f>
        <v>20</v>
      </c>
      <c r="AK24" s="26">
        <f>10*'Scorer 5'!J23</f>
        <v>20</v>
      </c>
      <c r="AL24" s="36">
        <v>60</v>
      </c>
      <c r="AM24" s="34">
        <f>20*'Scorer 4'!C23</f>
        <v>40</v>
      </c>
      <c r="AN24" s="34">
        <f>15*'Scorer 4'!D23</f>
        <v>15</v>
      </c>
      <c r="AO24" s="34">
        <f>15*'Scorer 4'!E23</f>
        <v>45</v>
      </c>
      <c r="AP24" s="34">
        <f>10*'Scorer 4'!F23</f>
        <v>20</v>
      </c>
      <c r="AQ24" s="34">
        <f>10*'Scorer 4'!G23</f>
        <v>20</v>
      </c>
      <c r="AR24" s="34">
        <f>10*'Scorer 4'!H23</f>
        <v>0</v>
      </c>
      <c r="AS24" s="34">
        <f>10*'Scorer 4'!I23</f>
        <v>20</v>
      </c>
      <c r="AT24" s="46">
        <f>10*'Scorer 4'!J23</f>
        <v>10</v>
      </c>
      <c r="AU24" s="40">
        <f t="shared" si="3"/>
        <v>57</v>
      </c>
    </row>
    <row r="25" spans="1:47" ht="15.75" customHeight="1" x14ac:dyDescent="0.15">
      <c r="A25" s="3" t="s">
        <v>52</v>
      </c>
      <c r="B25" s="4" t="s">
        <v>53</v>
      </c>
      <c r="C25" s="26">
        <f>20*'Scorer 1'!C24</f>
        <v>40</v>
      </c>
      <c r="D25" s="26">
        <f>15*'Scorer 1'!D24</f>
        <v>15</v>
      </c>
      <c r="E25" s="26">
        <f>15*'Scorer 1'!E24</f>
        <v>30</v>
      </c>
      <c r="F25" s="26">
        <f>10*'Scorer 1'!F24</f>
        <v>20</v>
      </c>
      <c r="G25" s="26">
        <f>10*'Scorer 1'!G24</f>
        <v>10</v>
      </c>
      <c r="H25" s="26">
        <f>10*'Scorer 1'!H24</f>
        <v>10</v>
      </c>
      <c r="I25" s="26">
        <f>10*'Scorer 1'!I24</f>
        <v>30</v>
      </c>
      <c r="J25" s="26">
        <f>10*'Scorer 1'!J24</f>
        <v>10</v>
      </c>
      <c r="K25" s="27">
        <f t="shared" si="2"/>
        <v>55</v>
      </c>
      <c r="L25" s="26">
        <f>20*'Scorer 2'!C24</f>
        <v>40</v>
      </c>
      <c r="M25" s="26">
        <f>15*'Scorer 2'!D24</f>
        <v>0</v>
      </c>
      <c r="N25" s="26">
        <f>15*'Scorer 2'!E24</f>
        <v>30</v>
      </c>
      <c r="O25" s="26">
        <f>10*'Scorer 2'!F24</f>
        <v>10</v>
      </c>
      <c r="P25" s="26">
        <f>10*'Scorer 2'!G24</f>
        <v>10</v>
      </c>
      <c r="Q25" s="26">
        <f>10*'Scorer 2'!H24</f>
        <v>10</v>
      </c>
      <c r="R25" s="26">
        <f>10*'Scorer 2'!I24</f>
        <v>30</v>
      </c>
      <c r="S25" s="26">
        <f>10*'Scorer 2'!J24</f>
        <v>0</v>
      </c>
      <c r="T25" s="27">
        <f t="shared" si="0"/>
        <v>43</v>
      </c>
      <c r="U25" s="26">
        <f>20*'Scorer 3'!C24</f>
        <v>0</v>
      </c>
      <c r="V25" s="26">
        <f>15*'Scorer 3'!D24</f>
        <v>15</v>
      </c>
      <c r="W25" s="26">
        <f>15*'Scorer 3'!E24</f>
        <v>15</v>
      </c>
      <c r="X25" s="26">
        <f>10*'Scorer 3'!F24</f>
        <v>20</v>
      </c>
      <c r="Y25" s="26">
        <f>10*'Scorer 3'!G24</f>
        <v>20</v>
      </c>
      <c r="Z25" s="26">
        <f>10*'Scorer 3'!H24</f>
        <v>10</v>
      </c>
      <c r="AA25" s="35">
        <f>10*'Scorer 3'!I24</f>
        <v>20</v>
      </c>
      <c r="AB25" s="26">
        <f>10*'Scorer 3'!J24</f>
        <v>10</v>
      </c>
      <c r="AC25" s="27">
        <f t="shared" si="1"/>
        <v>37</v>
      </c>
      <c r="AD25" s="26">
        <f>20*'Scorer 5'!C24</f>
        <v>40</v>
      </c>
      <c r="AE25" s="26">
        <f>15*'Scorer 5'!D24</f>
        <v>0</v>
      </c>
      <c r="AF25" s="26">
        <f>15*'Scorer 5'!E24</f>
        <v>30</v>
      </c>
      <c r="AG25" s="26">
        <f>10*'Scorer 5'!F24</f>
        <v>10</v>
      </c>
      <c r="AH25" s="26">
        <f>10*'Scorer 5'!G24</f>
        <v>10</v>
      </c>
      <c r="AI25" s="26">
        <f>10*'Scorer 5'!H24</f>
        <v>10</v>
      </c>
      <c r="AJ25" s="26">
        <f>10*'Scorer 5'!I24</f>
        <v>30</v>
      </c>
      <c r="AK25" s="26">
        <f>10*'Scorer 5'!J24</f>
        <v>0</v>
      </c>
      <c r="AL25" s="36">
        <v>43.333333330000002</v>
      </c>
      <c r="AM25" s="34">
        <f>20*'Scorer 4'!C24</f>
        <v>40</v>
      </c>
      <c r="AN25" s="34">
        <f>15*'Scorer 4'!D24</f>
        <v>15</v>
      </c>
      <c r="AO25" s="34">
        <f>15*'Scorer 4'!E24</f>
        <v>30</v>
      </c>
      <c r="AP25" s="34">
        <f>10*'Scorer 4'!F24</f>
        <v>10</v>
      </c>
      <c r="AQ25" s="34">
        <f>10*'Scorer 4'!G24</f>
        <v>10</v>
      </c>
      <c r="AR25" s="34">
        <f>10*'Scorer 4'!H24</f>
        <v>10</v>
      </c>
      <c r="AS25" s="34">
        <f>10*'Scorer 4'!I24</f>
        <v>30</v>
      </c>
      <c r="AT25" s="46">
        <f>10*'Scorer 4'!J24</f>
        <v>10</v>
      </c>
      <c r="AU25" s="40">
        <f t="shared" si="3"/>
        <v>52</v>
      </c>
    </row>
    <row r="26" spans="1:47" ht="15.75" customHeight="1" x14ac:dyDescent="0.15">
      <c r="A26" s="6" t="s">
        <v>54</v>
      </c>
      <c r="B26" s="9" t="s">
        <v>55</v>
      </c>
      <c r="C26" s="26">
        <f>20*'Scorer 1'!C25</f>
        <v>20</v>
      </c>
      <c r="D26" s="26">
        <f>15*'Scorer 1'!D25</f>
        <v>15</v>
      </c>
      <c r="E26" s="26">
        <f>15*'Scorer 1'!E25</f>
        <v>15</v>
      </c>
      <c r="F26" s="26">
        <f>10*'Scorer 1'!F25</f>
        <v>20</v>
      </c>
      <c r="G26" s="26">
        <f>10*'Scorer 1'!G25</f>
        <v>10</v>
      </c>
      <c r="H26" s="26">
        <f>10*'Scorer 1'!H25</f>
        <v>10</v>
      </c>
      <c r="I26" s="26">
        <f>10*'Scorer 1'!I25</f>
        <v>30</v>
      </c>
      <c r="J26" s="26">
        <f>10*'Scorer 1'!J25</f>
        <v>10</v>
      </c>
      <c r="K26" s="27">
        <f t="shared" si="2"/>
        <v>43</v>
      </c>
      <c r="L26" s="26">
        <f>20*'Scorer 2'!C25</f>
        <v>20</v>
      </c>
      <c r="M26" s="26">
        <f>15*'Scorer 2'!D25</f>
        <v>15</v>
      </c>
      <c r="N26" s="26">
        <f>15*'Scorer 2'!E25</f>
        <v>15</v>
      </c>
      <c r="O26" s="26">
        <f>10*'Scorer 2'!F25</f>
        <v>0</v>
      </c>
      <c r="P26" s="26">
        <f>10*'Scorer 2'!G25</f>
        <v>0</v>
      </c>
      <c r="Q26" s="26">
        <f>10*'Scorer 2'!H25</f>
        <v>10</v>
      </c>
      <c r="R26" s="26">
        <f>10*'Scorer 2'!I25</f>
        <v>30</v>
      </c>
      <c r="S26" s="26">
        <f>10*'Scorer 2'!J25</f>
        <v>0</v>
      </c>
      <c r="T26" s="27">
        <f t="shared" si="0"/>
        <v>30</v>
      </c>
      <c r="U26" s="26">
        <f>20*'Scorer 3'!C25</f>
        <v>20</v>
      </c>
      <c r="V26" s="26">
        <f>15*'Scorer 3'!D25</f>
        <v>15</v>
      </c>
      <c r="W26" s="26">
        <f>15*'Scorer 3'!E25</f>
        <v>15</v>
      </c>
      <c r="X26" s="26">
        <f>10*'Scorer 3'!F25</f>
        <v>0</v>
      </c>
      <c r="Y26" s="26">
        <f>10*'Scorer 3'!G25</f>
        <v>0</v>
      </c>
      <c r="Z26" s="26">
        <f>10*'Scorer 3'!H25</f>
        <v>10</v>
      </c>
      <c r="AA26" s="35">
        <f>10*'Scorer 3'!I25</f>
        <v>30</v>
      </c>
      <c r="AB26" s="26">
        <f>10*'Scorer 3'!J25</f>
        <v>0</v>
      </c>
      <c r="AC26" s="27">
        <f t="shared" si="1"/>
        <v>30</v>
      </c>
      <c r="AD26" s="26">
        <f>20*'Scorer 5'!C25</f>
        <v>20</v>
      </c>
      <c r="AE26" s="26">
        <f>15*'Scorer 5'!D25</f>
        <v>15</v>
      </c>
      <c r="AF26" s="26">
        <f>15*'Scorer 5'!E25</f>
        <v>15</v>
      </c>
      <c r="AG26" s="26">
        <f>10*'Scorer 5'!F25</f>
        <v>0</v>
      </c>
      <c r="AH26" s="26">
        <f>10*'Scorer 5'!G25</f>
        <v>0</v>
      </c>
      <c r="AI26" s="26">
        <f>10*'Scorer 5'!H25</f>
        <v>10</v>
      </c>
      <c r="AJ26" s="26">
        <f>10*'Scorer 5'!I25</f>
        <v>30</v>
      </c>
      <c r="AK26" s="26">
        <f>10*'Scorer 5'!J25</f>
        <v>0</v>
      </c>
      <c r="AL26" s="36">
        <v>30</v>
      </c>
      <c r="AM26" s="34">
        <f>20*'Scorer 4'!C25</f>
        <v>20</v>
      </c>
      <c r="AN26" s="34">
        <f>15*'Scorer 4'!D25</f>
        <v>15</v>
      </c>
      <c r="AO26" s="34">
        <f>15*'Scorer 4'!E25</f>
        <v>0</v>
      </c>
      <c r="AP26" s="34">
        <f>10*'Scorer 4'!F25</f>
        <v>0</v>
      </c>
      <c r="AQ26" s="34">
        <f>10*'Scorer 4'!G25</f>
        <v>0</v>
      </c>
      <c r="AR26" s="34">
        <f>10*'Scorer 4'!H25</f>
        <v>10</v>
      </c>
      <c r="AS26" s="34">
        <f>10*'Scorer 4'!I25</f>
        <v>30</v>
      </c>
      <c r="AT26" s="46">
        <f>10*'Scorer 4'!J25</f>
        <v>10</v>
      </c>
      <c r="AU26" s="40">
        <f t="shared" si="3"/>
        <v>28</v>
      </c>
    </row>
    <row r="27" spans="1:47" ht="15.75" customHeight="1" x14ac:dyDescent="0.15">
      <c r="A27" s="6" t="s">
        <v>56</v>
      </c>
      <c r="B27" s="9" t="s">
        <v>57</v>
      </c>
      <c r="C27" s="26">
        <f>20*'Scorer 1'!C26</f>
        <v>40</v>
      </c>
      <c r="D27" s="26">
        <f>15*'Scorer 1'!D26</f>
        <v>15</v>
      </c>
      <c r="E27" s="26">
        <f>15*'Scorer 1'!E26</f>
        <v>30</v>
      </c>
      <c r="F27" s="26">
        <f>10*'Scorer 1'!F26</f>
        <v>20</v>
      </c>
      <c r="G27" s="26">
        <f>10*'Scorer 1'!G26</f>
        <v>20</v>
      </c>
      <c r="H27" s="26">
        <f>10*'Scorer 1'!H26</f>
        <v>0</v>
      </c>
      <c r="I27" s="26">
        <f>10*'Scorer 1'!I26</f>
        <v>10</v>
      </c>
      <c r="J27" s="26">
        <f>10*'Scorer 1'!J26</f>
        <v>10</v>
      </c>
      <c r="K27" s="27">
        <f t="shared" si="2"/>
        <v>48</v>
      </c>
      <c r="L27" s="26">
        <f>20*'Scorer 2'!C26</f>
        <v>60</v>
      </c>
      <c r="M27" s="26">
        <f>15*'Scorer 2'!D26</f>
        <v>30</v>
      </c>
      <c r="N27" s="26">
        <f>15*'Scorer 2'!E26</f>
        <v>30</v>
      </c>
      <c r="O27" s="26">
        <f>10*'Scorer 2'!F26</f>
        <v>20</v>
      </c>
      <c r="P27" s="26">
        <f>10*'Scorer 2'!G26</f>
        <v>20</v>
      </c>
      <c r="Q27" s="26">
        <f>10*'Scorer 2'!H26</f>
        <v>10</v>
      </c>
      <c r="R27" s="26">
        <f>10*'Scorer 2'!I26</f>
        <v>10</v>
      </c>
      <c r="S27" s="26">
        <f>10*'Scorer 2'!J26</f>
        <v>10</v>
      </c>
      <c r="T27" s="27">
        <f t="shared" si="0"/>
        <v>63</v>
      </c>
      <c r="U27" s="26">
        <f>20*'Scorer 3'!C26</f>
        <v>40</v>
      </c>
      <c r="V27" s="26">
        <f>15*'Scorer 3'!D26</f>
        <v>15</v>
      </c>
      <c r="W27" s="26">
        <f>15*'Scorer 3'!E26</f>
        <v>15</v>
      </c>
      <c r="X27" s="26">
        <f>10*'Scorer 3'!F26</f>
        <v>20</v>
      </c>
      <c r="Y27" s="26">
        <f>10*'Scorer 3'!G26</f>
        <v>20</v>
      </c>
      <c r="Z27" s="26">
        <f>10*'Scorer 3'!H26</f>
        <v>0</v>
      </c>
      <c r="AA27" s="35">
        <f>10*'Scorer 3'!I26</f>
        <v>0</v>
      </c>
      <c r="AB27" s="26">
        <f>10*'Scorer 3'!J26</f>
        <v>10</v>
      </c>
      <c r="AC27" s="27">
        <f t="shared" si="1"/>
        <v>40</v>
      </c>
      <c r="AD27" s="26">
        <f>20*'Scorer 5'!C26</f>
        <v>40</v>
      </c>
      <c r="AE27" s="26">
        <f>15*'Scorer 5'!D26</f>
        <v>15</v>
      </c>
      <c r="AF27" s="26">
        <f>15*'Scorer 5'!E26</f>
        <v>30</v>
      </c>
      <c r="AG27" s="26">
        <f>10*'Scorer 5'!F26</f>
        <v>20</v>
      </c>
      <c r="AH27" s="26">
        <f>10*'Scorer 5'!G26</f>
        <v>20</v>
      </c>
      <c r="AI27" s="26">
        <f>10*'Scorer 5'!H26</f>
        <v>0</v>
      </c>
      <c r="AJ27" s="26">
        <f>10*'Scorer 5'!I26</f>
        <v>10</v>
      </c>
      <c r="AK27" s="26">
        <f>10*'Scorer 5'!J26</f>
        <v>10</v>
      </c>
      <c r="AL27" s="36">
        <v>48.333333330000002</v>
      </c>
      <c r="AM27" s="34">
        <f>20*'Scorer 4'!C26</f>
        <v>40</v>
      </c>
      <c r="AN27" s="34">
        <f>15*'Scorer 4'!D26</f>
        <v>30</v>
      </c>
      <c r="AO27" s="34">
        <f>15*'Scorer 4'!E26</f>
        <v>30</v>
      </c>
      <c r="AP27" s="34">
        <f>10*'Scorer 4'!F26</f>
        <v>20</v>
      </c>
      <c r="AQ27" s="34">
        <f>10*'Scorer 4'!G26</f>
        <v>20</v>
      </c>
      <c r="AR27" s="34">
        <f>10*'Scorer 4'!H26</f>
        <v>10</v>
      </c>
      <c r="AS27" s="34">
        <f>10*'Scorer 4'!I26</f>
        <v>10</v>
      </c>
      <c r="AT27" s="46">
        <f>10*'Scorer 4'!J26</f>
        <v>20</v>
      </c>
      <c r="AU27" s="40">
        <f t="shared" si="3"/>
        <v>60</v>
      </c>
    </row>
    <row r="28" spans="1:47" ht="15.75" customHeight="1" x14ac:dyDescent="0.15">
      <c r="A28" s="6" t="s">
        <v>58</v>
      </c>
      <c r="B28" s="9" t="s">
        <v>59</v>
      </c>
      <c r="C28" s="26">
        <f>20*'Scorer 1'!C27</f>
        <v>40</v>
      </c>
      <c r="D28" s="26">
        <f>15*'Scorer 1'!D27</f>
        <v>30</v>
      </c>
      <c r="E28" s="26">
        <f>15*'Scorer 1'!E27</f>
        <v>45</v>
      </c>
      <c r="F28" s="26">
        <f>10*'Scorer 1'!F27</f>
        <v>20</v>
      </c>
      <c r="G28" s="26">
        <f>10*'Scorer 1'!G27</f>
        <v>10</v>
      </c>
      <c r="H28" s="26">
        <f>10*'Scorer 1'!H27</f>
        <v>0</v>
      </c>
      <c r="I28" s="26">
        <f>10*'Scorer 1'!I27</f>
        <v>0</v>
      </c>
      <c r="J28" s="26">
        <f>10*'Scorer 1'!J27</f>
        <v>10</v>
      </c>
      <c r="K28" s="27">
        <f t="shared" si="2"/>
        <v>52</v>
      </c>
      <c r="L28" s="26">
        <f>20*'Scorer 2'!C27</f>
        <v>40</v>
      </c>
      <c r="M28" s="26">
        <f>15*'Scorer 2'!D27</f>
        <v>30</v>
      </c>
      <c r="N28" s="26">
        <f>15*'Scorer 2'!E27</f>
        <v>30</v>
      </c>
      <c r="O28" s="26">
        <f>10*'Scorer 2'!F27</f>
        <v>20</v>
      </c>
      <c r="P28" s="26">
        <f>10*'Scorer 2'!G27</f>
        <v>10</v>
      </c>
      <c r="Q28" s="26">
        <f>10*'Scorer 2'!H27</f>
        <v>10</v>
      </c>
      <c r="R28" s="26">
        <f>10*'Scorer 2'!I27</f>
        <v>0</v>
      </c>
      <c r="S28" s="26">
        <f>10*'Scorer 2'!J27</f>
        <v>20</v>
      </c>
      <c r="T28" s="27">
        <f t="shared" si="0"/>
        <v>53</v>
      </c>
      <c r="U28" s="26">
        <f>20*'Scorer 3'!C27</f>
        <v>20</v>
      </c>
      <c r="V28" s="26">
        <f>15*'Scorer 3'!D27</f>
        <v>15</v>
      </c>
      <c r="W28" s="26">
        <f>15*'Scorer 3'!E27</f>
        <v>15</v>
      </c>
      <c r="X28" s="26">
        <f>10*'Scorer 3'!F27</f>
        <v>10</v>
      </c>
      <c r="Y28" s="26">
        <f>10*'Scorer 3'!G27</f>
        <v>10</v>
      </c>
      <c r="Z28" s="26">
        <f>10*'Scorer 3'!H27</f>
        <v>0</v>
      </c>
      <c r="AA28" s="35">
        <f>10*'Scorer 3'!I27</f>
        <v>0</v>
      </c>
      <c r="AB28" s="26">
        <f>10*'Scorer 3'!J27</f>
        <v>10</v>
      </c>
      <c r="AC28" s="27">
        <f t="shared" si="1"/>
        <v>27</v>
      </c>
      <c r="AD28" s="26">
        <f>20*'Scorer 5'!C27</f>
        <v>40</v>
      </c>
      <c r="AE28" s="26">
        <f>15*'Scorer 5'!D27</f>
        <v>15</v>
      </c>
      <c r="AF28" s="26">
        <f>15*'Scorer 5'!E27</f>
        <v>30</v>
      </c>
      <c r="AG28" s="26">
        <f>10*'Scorer 5'!F27</f>
        <v>10</v>
      </c>
      <c r="AH28" s="26">
        <f>10*'Scorer 5'!G27</f>
        <v>10</v>
      </c>
      <c r="AI28" s="26">
        <f>10*'Scorer 5'!H27</f>
        <v>0</v>
      </c>
      <c r="AJ28" s="26">
        <f>10*'Scorer 5'!I27</f>
        <v>0</v>
      </c>
      <c r="AK28" s="26">
        <f>10*'Scorer 5'!J27</f>
        <v>0</v>
      </c>
      <c r="AL28" s="36">
        <v>35</v>
      </c>
      <c r="AM28" s="34">
        <f>20*'Scorer 4'!C27</f>
        <v>40</v>
      </c>
      <c r="AN28" s="34">
        <f>15*'Scorer 4'!D27</f>
        <v>15</v>
      </c>
      <c r="AO28" s="34">
        <f>15*'Scorer 4'!E27</f>
        <v>15</v>
      </c>
      <c r="AP28" s="34">
        <f>10*'Scorer 4'!F27</f>
        <v>10</v>
      </c>
      <c r="AQ28" s="34">
        <f>10*'Scorer 4'!G27</f>
        <v>10</v>
      </c>
      <c r="AR28" s="34">
        <f>10*'Scorer 4'!H27</f>
        <v>0</v>
      </c>
      <c r="AS28" s="34">
        <f>10*'Scorer 4'!I27</f>
        <v>0</v>
      </c>
      <c r="AT28" s="46">
        <f>10*'Scorer 4'!J27</f>
        <v>20</v>
      </c>
      <c r="AU28" s="40">
        <f t="shared" si="3"/>
        <v>37</v>
      </c>
    </row>
    <row r="29" spans="1:47" ht="15.75" customHeight="1" x14ac:dyDescent="0.15">
      <c r="A29" s="6" t="s">
        <v>60</v>
      </c>
      <c r="B29" s="9" t="s">
        <v>61</v>
      </c>
      <c r="C29" s="26">
        <f>20*'Scorer 1'!C28</f>
        <v>40</v>
      </c>
      <c r="D29" s="26">
        <f>15*'Scorer 1'!D28</f>
        <v>30</v>
      </c>
      <c r="E29" s="26">
        <f>15*'Scorer 1'!E28</f>
        <v>30</v>
      </c>
      <c r="F29" s="26">
        <f>10*'Scorer 1'!F28</f>
        <v>20</v>
      </c>
      <c r="G29" s="26">
        <f>10*'Scorer 1'!G28</f>
        <v>20</v>
      </c>
      <c r="H29" s="26">
        <f>10*'Scorer 1'!H28</f>
        <v>0</v>
      </c>
      <c r="I29" s="26">
        <f>10*'Scorer 1'!I28</f>
        <v>10</v>
      </c>
      <c r="J29" s="26">
        <f>10*'Scorer 1'!J28</f>
        <v>10</v>
      </c>
      <c r="K29" s="27">
        <f t="shared" si="2"/>
        <v>53</v>
      </c>
      <c r="L29" s="26">
        <f>20*'Scorer 2'!C28</f>
        <v>60</v>
      </c>
      <c r="M29" s="26">
        <f>15*'Scorer 2'!D28</f>
        <v>30</v>
      </c>
      <c r="N29" s="26">
        <f>15*'Scorer 2'!E28</f>
        <v>30</v>
      </c>
      <c r="O29" s="26">
        <f>10*'Scorer 2'!F28</f>
        <v>20</v>
      </c>
      <c r="P29" s="26">
        <f>10*'Scorer 2'!G28</f>
        <v>20</v>
      </c>
      <c r="Q29" s="26">
        <f>10*'Scorer 2'!H28</f>
        <v>10</v>
      </c>
      <c r="R29" s="26">
        <f>10*'Scorer 2'!I28</f>
        <v>10</v>
      </c>
      <c r="S29" s="26">
        <f>10*'Scorer 2'!J28</f>
        <v>10</v>
      </c>
      <c r="T29" s="27">
        <f t="shared" si="0"/>
        <v>63</v>
      </c>
      <c r="U29" s="26">
        <f>20*'Scorer 3'!C28</f>
        <v>40</v>
      </c>
      <c r="V29" s="26">
        <f>15*'Scorer 3'!D28</f>
        <v>30</v>
      </c>
      <c r="W29" s="26">
        <f>15*'Scorer 3'!E28</f>
        <v>15</v>
      </c>
      <c r="X29" s="26">
        <f>10*'Scorer 3'!F28</f>
        <v>20</v>
      </c>
      <c r="Y29" s="26">
        <f>10*'Scorer 3'!G28</f>
        <v>20</v>
      </c>
      <c r="Z29" s="26">
        <f>10*'Scorer 3'!H28</f>
        <v>0</v>
      </c>
      <c r="AA29" s="35">
        <f>10*'Scorer 3'!I28</f>
        <v>0</v>
      </c>
      <c r="AB29" s="26">
        <f>10*'Scorer 3'!J28</f>
        <v>10</v>
      </c>
      <c r="AC29" s="27">
        <f t="shared" si="1"/>
        <v>45</v>
      </c>
      <c r="AD29" s="26">
        <f>20*'Scorer 5'!C28</f>
        <v>40</v>
      </c>
      <c r="AE29" s="26">
        <f>15*'Scorer 5'!D28</f>
        <v>15</v>
      </c>
      <c r="AF29" s="26">
        <f>15*'Scorer 5'!E28</f>
        <v>30</v>
      </c>
      <c r="AG29" s="26">
        <f>10*'Scorer 5'!F28</f>
        <v>20</v>
      </c>
      <c r="AH29" s="26">
        <f>10*'Scorer 5'!G28</f>
        <v>20</v>
      </c>
      <c r="AI29" s="26">
        <f>10*'Scorer 5'!H28</f>
        <v>0</v>
      </c>
      <c r="AJ29" s="26">
        <f>10*'Scorer 5'!I28</f>
        <v>10</v>
      </c>
      <c r="AK29" s="26">
        <f>10*'Scorer 5'!J28</f>
        <v>10</v>
      </c>
      <c r="AL29" s="36">
        <v>48.333333330000002</v>
      </c>
      <c r="AM29" s="34">
        <f>20*'Scorer 4'!C28</f>
        <v>40</v>
      </c>
      <c r="AN29" s="34">
        <f>15*'Scorer 4'!D28</f>
        <v>30</v>
      </c>
      <c r="AO29" s="34">
        <f>15*'Scorer 4'!E28</f>
        <v>30</v>
      </c>
      <c r="AP29" s="34">
        <f>10*'Scorer 4'!F28</f>
        <v>20</v>
      </c>
      <c r="AQ29" s="34">
        <f>10*'Scorer 4'!G28</f>
        <v>20</v>
      </c>
      <c r="AR29" s="34">
        <f>10*'Scorer 4'!H28</f>
        <v>10</v>
      </c>
      <c r="AS29" s="34">
        <f>10*'Scorer 4'!I28</f>
        <v>10</v>
      </c>
      <c r="AT29" s="46">
        <f>10*'Scorer 4'!J28</f>
        <v>20</v>
      </c>
      <c r="AU29" s="40">
        <f t="shared" si="3"/>
        <v>60</v>
      </c>
    </row>
    <row r="30" spans="1:47" ht="15.75" customHeight="1" x14ac:dyDescent="0.15">
      <c r="A30" s="6" t="s">
        <v>62</v>
      </c>
      <c r="B30" s="9" t="s">
        <v>63</v>
      </c>
      <c r="C30" s="26">
        <f>20*'Scorer 1'!C29</f>
        <v>40</v>
      </c>
      <c r="D30" s="26">
        <f>15*'Scorer 1'!D29</f>
        <v>15</v>
      </c>
      <c r="E30" s="26">
        <f>15*'Scorer 1'!E29</f>
        <v>15</v>
      </c>
      <c r="F30" s="26">
        <f>10*'Scorer 1'!F29</f>
        <v>10</v>
      </c>
      <c r="G30" s="26">
        <f>10*'Scorer 1'!G29</f>
        <v>10</v>
      </c>
      <c r="H30" s="26">
        <f>10*'Scorer 1'!H29</f>
        <v>0</v>
      </c>
      <c r="I30" s="26">
        <f>10*'Scorer 1'!I29</f>
        <v>0</v>
      </c>
      <c r="J30" s="26">
        <f>10*'Scorer 1'!J29</f>
        <v>10</v>
      </c>
      <c r="K30" s="27">
        <f t="shared" si="2"/>
        <v>33</v>
      </c>
      <c r="L30" s="26">
        <f>20*'Scorer 2'!C29</f>
        <v>40</v>
      </c>
      <c r="M30" s="26">
        <f>15*'Scorer 2'!D29</f>
        <v>15</v>
      </c>
      <c r="N30" s="26">
        <f>15*'Scorer 2'!E29</f>
        <v>0</v>
      </c>
      <c r="O30" s="26">
        <f>10*'Scorer 2'!F29</f>
        <v>0</v>
      </c>
      <c r="P30" s="26">
        <f>10*'Scorer 2'!G29</f>
        <v>0</v>
      </c>
      <c r="Q30" s="26">
        <f>10*'Scorer 2'!H29</f>
        <v>10</v>
      </c>
      <c r="R30" s="26">
        <f>10*'Scorer 2'!I29</f>
        <v>0</v>
      </c>
      <c r="S30" s="26">
        <f>10*'Scorer 2'!J29</f>
        <v>0</v>
      </c>
      <c r="T30" s="27">
        <f t="shared" si="0"/>
        <v>22</v>
      </c>
      <c r="U30" s="26">
        <f>20*'Scorer 3'!C29</f>
        <v>20</v>
      </c>
      <c r="V30" s="26">
        <f>15*'Scorer 3'!D29</f>
        <v>15</v>
      </c>
      <c r="W30" s="26">
        <f>15*'Scorer 3'!E29</f>
        <v>0</v>
      </c>
      <c r="X30" s="26">
        <f>10*'Scorer 3'!F29</f>
        <v>0</v>
      </c>
      <c r="Y30" s="26">
        <f>10*'Scorer 3'!G29</f>
        <v>0</v>
      </c>
      <c r="Z30" s="26">
        <f>10*'Scorer 3'!H29</f>
        <v>0</v>
      </c>
      <c r="AA30" s="35">
        <f>10*'Scorer 3'!I29</f>
        <v>0</v>
      </c>
      <c r="AB30" s="26">
        <f>10*'Scorer 3'!J29</f>
        <v>0</v>
      </c>
      <c r="AC30" s="27">
        <f t="shared" si="1"/>
        <v>12</v>
      </c>
      <c r="AD30" s="26">
        <f>20*'Scorer 5'!C29</f>
        <v>40</v>
      </c>
      <c r="AE30" s="26">
        <f>15*'Scorer 5'!D29</f>
        <v>15</v>
      </c>
      <c r="AF30" s="26">
        <f>15*'Scorer 5'!E29</f>
        <v>15</v>
      </c>
      <c r="AG30" s="26">
        <f>10*'Scorer 5'!F29</f>
        <v>0</v>
      </c>
      <c r="AH30" s="26">
        <f>10*'Scorer 5'!G29</f>
        <v>0</v>
      </c>
      <c r="AI30" s="26">
        <f>10*'Scorer 5'!H29</f>
        <v>0</v>
      </c>
      <c r="AJ30" s="26">
        <f>10*'Scorer 5'!I29</f>
        <v>0</v>
      </c>
      <c r="AK30" s="26">
        <f>10*'Scorer 5'!J29</f>
        <v>0</v>
      </c>
      <c r="AL30" s="36">
        <v>23.333333329999999</v>
      </c>
      <c r="AM30" s="34">
        <f>20*'Scorer 4'!C29</f>
        <v>40</v>
      </c>
      <c r="AN30" s="34">
        <f>15*'Scorer 4'!D29</f>
        <v>30</v>
      </c>
      <c r="AO30" s="34">
        <f>15*'Scorer 4'!E29</f>
        <v>30</v>
      </c>
      <c r="AP30" s="34">
        <f>10*'Scorer 4'!F29</f>
        <v>20</v>
      </c>
      <c r="AQ30" s="34">
        <f>10*'Scorer 4'!G29</f>
        <v>10</v>
      </c>
      <c r="AR30" s="34">
        <f>10*'Scorer 4'!H29</f>
        <v>10</v>
      </c>
      <c r="AS30" s="34">
        <f>10*'Scorer 4'!I29</f>
        <v>0</v>
      </c>
      <c r="AT30" s="46">
        <f>10*'Scorer 4'!J29</f>
        <v>20</v>
      </c>
      <c r="AU30" s="40">
        <f t="shared" si="3"/>
        <v>53</v>
      </c>
    </row>
    <row r="31" spans="1:47" ht="15.75" customHeight="1" x14ac:dyDescent="0.15">
      <c r="A31" s="3" t="s">
        <v>64</v>
      </c>
      <c r="B31" s="4" t="s">
        <v>65</v>
      </c>
      <c r="C31" s="26">
        <f>20*'Scorer 1'!C30</f>
        <v>20</v>
      </c>
      <c r="D31" s="26">
        <f>15*'Scorer 1'!D30</f>
        <v>15</v>
      </c>
      <c r="E31" s="26">
        <f>15*'Scorer 1'!E30</f>
        <v>0</v>
      </c>
      <c r="F31" s="26">
        <f>10*'Scorer 1'!F30</f>
        <v>20</v>
      </c>
      <c r="G31" s="26">
        <f>10*'Scorer 1'!G30</f>
        <v>30</v>
      </c>
      <c r="H31" s="26">
        <f>10*'Scorer 1'!H30</f>
        <v>10</v>
      </c>
      <c r="I31" s="26">
        <f>10*'Scorer 1'!I30</f>
        <v>20</v>
      </c>
      <c r="J31" s="26">
        <f>10*'Scorer 1'!J30</f>
        <v>30</v>
      </c>
      <c r="K31" s="27">
        <f t="shared" si="2"/>
        <v>48</v>
      </c>
      <c r="L31" s="26">
        <f>20*'Scorer 2'!C30</f>
        <v>20</v>
      </c>
      <c r="M31" s="26">
        <f>15*'Scorer 2'!D30</f>
        <v>15</v>
      </c>
      <c r="N31" s="26">
        <f>15*'Scorer 2'!E30</f>
        <v>0</v>
      </c>
      <c r="O31" s="26">
        <f>10*'Scorer 2'!F30</f>
        <v>20</v>
      </c>
      <c r="P31" s="26">
        <f>10*'Scorer 2'!G30</f>
        <v>30</v>
      </c>
      <c r="Q31" s="26">
        <f>10*'Scorer 2'!H30</f>
        <v>10</v>
      </c>
      <c r="R31" s="26">
        <f>10*'Scorer 2'!I30</f>
        <v>20</v>
      </c>
      <c r="S31" s="26">
        <f>10*'Scorer 2'!J30</f>
        <v>30</v>
      </c>
      <c r="T31" s="27">
        <f t="shared" si="0"/>
        <v>48</v>
      </c>
      <c r="U31" s="26">
        <f>20*'Scorer 3'!C30</f>
        <v>20</v>
      </c>
      <c r="V31" s="26">
        <f>15*'Scorer 3'!D30</f>
        <v>15</v>
      </c>
      <c r="W31" s="26">
        <f>15*'Scorer 3'!E30</f>
        <v>0</v>
      </c>
      <c r="X31" s="26">
        <f>10*'Scorer 3'!F30</f>
        <v>10</v>
      </c>
      <c r="Y31" s="26">
        <f>10*'Scorer 3'!G30</f>
        <v>10</v>
      </c>
      <c r="Z31" s="26">
        <f>10*'Scorer 3'!H30</f>
        <v>0</v>
      </c>
      <c r="AA31" s="35">
        <f>10*'Scorer 3'!I30</f>
        <v>0</v>
      </c>
      <c r="AB31" s="26">
        <f>10*'Scorer 3'!J30</f>
        <v>20</v>
      </c>
      <c r="AC31" s="27">
        <f t="shared" si="1"/>
        <v>25</v>
      </c>
      <c r="AD31" s="26">
        <f>20*'Scorer 5'!C30</f>
        <v>20</v>
      </c>
      <c r="AE31" s="26">
        <f>15*'Scorer 5'!D30</f>
        <v>15</v>
      </c>
      <c r="AF31" s="26">
        <f>15*'Scorer 5'!E30</f>
        <v>0</v>
      </c>
      <c r="AG31" s="26">
        <f>10*'Scorer 5'!F30</f>
        <v>20</v>
      </c>
      <c r="AH31" s="26">
        <f>10*'Scorer 5'!G30</f>
        <v>30</v>
      </c>
      <c r="AI31" s="26">
        <f>10*'Scorer 5'!H30</f>
        <v>10</v>
      </c>
      <c r="AJ31" s="26">
        <f>10*'Scorer 5'!I30</f>
        <v>20</v>
      </c>
      <c r="AK31" s="26">
        <f>10*'Scorer 5'!J30</f>
        <v>30</v>
      </c>
      <c r="AL31" s="36">
        <v>48.333333330000002</v>
      </c>
      <c r="AM31" s="34">
        <f>20*'Scorer 4'!C30</f>
        <v>20</v>
      </c>
      <c r="AN31" s="34">
        <f>15*'Scorer 4'!D30</f>
        <v>15</v>
      </c>
      <c r="AO31" s="34">
        <f>15*'Scorer 4'!E30</f>
        <v>0</v>
      </c>
      <c r="AP31" s="34">
        <f>10*'Scorer 4'!F30</f>
        <v>20</v>
      </c>
      <c r="AQ31" s="34">
        <f>10*'Scorer 4'!G30</f>
        <v>30</v>
      </c>
      <c r="AR31" s="34">
        <f>10*'Scorer 4'!H30</f>
        <v>10</v>
      </c>
      <c r="AS31" s="34">
        <f>10*'Scorer 4'!I30</f>
        <v>20</v>
      </c>
      <c r="AT31" s="46">
        <f>10*'Scorer 4'!J30</f>
        <v>30</v>
      </c>
      <c r="AU31" s="40">
        <f t="shared" si="3"/>
        <v>48</v>
      </c>
    </row>
    <row r="32" spans="1:47" ht="15.75" customHeight="1" x14ac:dyDescent="0.15">
      <c r="A32" s="6" t="s">
        <v>66</v>
      </c>
      <c r="B32" s="9" t="s">
        <v>67</v>
      </c>
      <c r="C32" s="26">
        <f>20*'Scorer 1'!C31</f>
        <v>20</v>
      </c>
      <c r="D32" s="26">
        <f>15*'Scorer 1'!D31</f>
        <v>0</v>
      </c>
      <c r="E32" s="26">
        <f>15*'Scorer 1'!E31</f>
        <v>0</v>
      </c>
      <c r="F32" s="26">
        <f>10*'Scorer 1'!F31</f>
        <v>30</v>
      </c>
      <c r="G32" s="26">
        <f>10*'Scorer 1'!G31</f>
        <v>20</v>
      </c>
      <c r="H32" s="26">
        <f>10*'Scorer 1'!H31</f>
        <v>10</v>
      </c>
      <c r="I32" s="26">
        <f>10*'Scorer 1'!I31</f>
        <v>0</v>
      </c>
      <c r="J32" s="26">
        <f>10*'Scorer 1'!J31</f>
        <v>30</v>
      </c>
      <c r="K32" s="27">
        <f t="shared" si="2"/>
        <v>37</v>
      </c>
      <c r="L32" s="26">
        <f>20*'Scorer 2'!C31</f>
        <v>20</v>
      </c>
      <c r="M32" s="26">
        <f>15*'Scorer 2'!D31</f>
        <v>0</v>
      </c>
      <c r="N32" s="26">
        <f>15*'Scorer 2'!E31</f>
        <v>0</v>
      </c>
      <c r="O32" s="26">
        <f>10*'Scorer 2'!F31</f>
        <v>30</v>
      </c>
      <c r="P32" s="26">
        <f>10*'Scorer 2'!G31</f>
        <v>20</v>
      </c>
      <c r="Q32" s="26">
        <f>10*'Scorer 2'!H31</f>
        <v>10</v>
      </c>
      <c r="R32" s="26">
        <f>10*'Scorer 2'!I31</f>
        <v>0</v>
      </c>
      <c r="S32" s="26">
        <f>10*'Scorer 2'!J31</f>
        <v>30</v>
      </c>
      <c r="T32" s="27">
        <f t="shared" si="0"/>
        <v>37</v>
      </c>
      <c r="U32" s="26">
        <f>20*'Scorer 3'!C31</f>
        <v>20</v>
      </c>
      <c r="V32" s="26">
        <f>15*'Scorer 3'!D31</f>
        <v>15</v>
      </c>
      <c r="W32" s="26">
        <f>15*'Scorer 3'!E31</f>
        <v>0</v>
      </c>
      <c r="X32" s="26">
        <f>10*'Scorer 3'!F31</f>
        <v>30</v>
      </c>
      <c r="Y32" s="26">
        <f>10*'Scorer 3'!G31</f>
        <v>10</v>
      </c>
      <c r="Z32" s="26">
        <f>10*'Scorer 3'!H31</f>
        <v>0</v>
      </c>
      <c r="AA32" s="35">
        <f>10*'Scorer 3'!I31</f>
        <v>0</v>
      </c>
      <c r="AB32" s="26">
        <f>10*'Scorer 3'!J31</f>
        <v>30</v>
      </c>
      <c r="AC32" s="27">
        <f t="shared" si="1"/>
        <v>35</v>
      </c>
      <c r="AD32" s="26">
        <f>20*'Scorer 5'!C31</f>
        <v>20</v>
      </c>
      <c r="AE32" s="26">
        <f>15*'Scorer 5'!D31</f>
        <v>0</v>
      </c>
      <c r="AF32" s="26">
        <f>15*'Scorer 5'!E31</f>
        <v>0</v>
      </c>
      <c r="AG32" s="26">
        <f>10*'Scorer 5'!F31</f>
        <v>30</v>
      </c>
      <c r="AH32" s="26">
        <f>10*'Scorer 5'!G31</f>
        <v>20</v>
      </c>
      <c r="AI32" s="26">
        <f>10*'Scorer 5'!H31</f>
        <v>10</v>
      </c>
      <c r="AJ32" s="26">
        <f>10*'Scorer 5'!I31</f>
        <v>0</v>
      </c>
      <c r="AK32" s="26">
        <f>10*'Scorer 5'!J31</f>
        <v>30</v>
      </c>
      <c r="AL32" s="36">
        <v>36.666666669999998</v>
      </c>
      <c r="AM32" s="34">
        <f>20*'Scorer 4'!C31</f>
        <v>20</v>
      </c>
      <c r="AN32" s="34">
        <f>15*'Scorer 4'!D31</f>
        <v>0</v>
      </c>
      <c r="AO32" s="34">
        <f>15*'Scorer 4'!E31</f>
        <v>0</v>
      </c>
      <c r="AP32" s="34">
        <f>10*'Scorer 4'!F31</f>
        <v>30</v>
      </c>
      <c r="AQ32" s="34">
        <f>10*'Scorer 4'!G31</f>
        <v>20</v>
      </c>
      <c r="AR32" s="34">
        <f>10*'Scorer 4'!H31</f>
        <v>10</v>
      </c>
      <c r="AS32" s="34">
        <f>10*'Scorer 4'!I31</f>
        <v>0</v>
      </c>
      <c r="AT32" s="46">
        <f>10*'Scorer 4'!J31</f>
        <v>30</v>
      </c>
      <c r="AU32" s="40">
        <f t="shared" si="3"/>
        <v>37</v>
      </c>
    </row>
    <row r="33" spans="1:47" ht="15.75" customHeight="1" x14ac:dyDescent="0.15">
      <c r="A33" s="6" t="s">
        <v>68</v>
      </c>
      <c r="B33" s="9" t="s">
        <v>69</v>
      </c>
      <c r="C33" s="26">
        <f>20*'Scorer 1'!C32</f>
        <v>20</v>
      </c>
      <c r="D33" s="26">
        <f>15*'Scorer 1'!D32</f>
        <v>0</v>
      </c>
      <c r="E33" s="26">
        <f>15*'Scorer 1'!E32</f>
        <v>0</v>
      </c>
      <c r="F33" s="26">
        <f>10*'Scorer 1'!F32</f>
        <v>30</v>
      </c>
      <c r="G33" s="26">
        <f>10*'Scorer 1'!G32</f>
        <v>20</v>
      </c>
      <c r="H33" s="26">
        <f>10*'Scorer 1'!H32</f>
        <v>10</v>
      </c>
      <c r="I33" s="26">
        <f>10*'Scorer 1'!I32</f>
        <v>0</v>
      </c>
      <c r="J33" s="26">
        <f>10*'Scorer 1'!J32</f>
        <v>30</v>
      </c>
      <c r="K33" s="27">
        <f t="shared" si="2"/>
        <v>37</v>
      </c>
      <c r="L33" s="26">
        <f>20*'Scorer 2'!C32</f>
        <v>20</v>
      </c>
      <c r="M33" s="26">
        <f>15*'Scorer 2'!D32</f>
        <v>0</v>
      </c>
      <c r="N33" s="26">
        <f>15*'Scorer 2'!E32</f>
        <v>0</v>
      </c>
      <c r="O33" s="26">
        <f>10*'Scorer 2'!F32</f>
        <v>30</v>
      </c>
      <c r="P33" s="26">
        <f>10*'Scorer 2'!G32</f>
        <v>20</v>
      </c>
      <c r="Q33" s="26">
        <f>10*'Scorer 2'!H32</f>
        <v>10</v>
      </c>
      <c r="R33" s="26">
        <f>10*'Scorer 2'!I32</f>
        <v>0</v>
      </c>
      <c r="S33" s="26">
        <f>10*'Scorer 2'!J32</f>
        <v>30</v>
      </c>
      <c r="T33" s="27">
        <f t="shared" si="0"/>
        <v>37</v>
      </c>
      <c r="U33" s="26">
        <f>20*'Scorer 3'!C32</f>
        <v>20</v>
      </c>
      <c r="V33" s="26">
        <f>15*'Scorer 3'!D32</f>
        <v>15</v>
      </c>
      <c r="W33" s="26">
        <f>15*'Scorer 3'!E32</f>
        <v>15</v>
      </c>
      <c r="X33" s="26">
        <f>10*'Scorer 3'!F32</f>
        <v>10</v>
      </c>
      <c r="Y33" s="26">
        <f>10*'Scorer 3'!G32</f>
        <v>10</v>
      </c>
      <c r="Z33" s="26">
        <f>10*'Scorer 3'!H32</f>
        <v>0</v>
      </c>
      <c r="AA33" s="35">
        <f>10*'Scorer 3'!I32</f>
        <v>0</v>
      </c>
      <c r="AB33" s="26">
        <f>10*'Scorer 3'!J32</f>
        <v>30</v>
      </c>
      <c r="AC33" s="27">
        <f t="shared" si="1"/>
        <v>33</v>
      </c>
      <c r="AD33" s="26">
        <f>20*'Scorer 5'!C32</f>
        <v>20</v>
      </c>
      <c r="AE33" s="26">
        <f>15*'Scorer 5'!D32</f>
        <v>0</v>
      </c>
      <c r="AF33" s="26">
        <f>15*'Scorer 5'!E32</f>
        <v>0</v>
      </c>
      <c r="AG33" s="26">
        <f>10*'Scorer 5'!F32</f>
        <v>30</v>
      </c>
      <c r="AH33" s="26">
        <f>10*'Scorer 5'!G32</f>
        <v>30</v>
      </c>
      <c r="AI33" s="26">
        <f>10*'Scorer 5'!H32</f>
        <v>10</v>
      </c>
      <c r="AJ33" s="26">
        <f>10*'Scorer 5'!I32</f>
        <v>0</v>
      </c>
      <c r="AK33" s="26">
        <f>10*'Scorer 5'!J32</f>
        <v>30</v>
      </c>
      <c r="AL33" s="36">
        <v>40</v>
      </c>
      <c r="AM33" s="34">
        <f>20*'Scorer 4'!C32</f>
        <v>20</v>
      </c>
      <c r="AN33" s="34">
        <f>15*'Scorer 4'!D32</f>
        <v>0</v>
      </c>
      <c r="AO33" s="34">
        <f>15*'Scorer 4'!E32</f>
        <v>0</v>
      </c>
      <c r="AP33" s="34">
        <f>10*'Scorer 4'!F32</f>
        <v>30</v>
      </c>
      <c r="AQ33" s="34">
        <f>10*'Scorer 4'!G32</f>
        <v>20</v>
      </c>
      <c r="AR33" s="34">
        <f>10*'Scorer 4'!H32</f>
        <v>10</v>
      </c>
      <c r="AS33" s="34">
        <f>10*'Scorer 4'!I32</f>
        <v>0</v>
      </c>
      <c r="AT33" s="46">
        <f>10*'Scorer 4'!J32</f>
        <v>30</v>
      </c>
      <c r="AU33" s="40">
        <f t="shared" si="3"/>
        <v>37</v>
      </c>
    </row>
    <row r="34" spans="1:47" ht="15.75" customHeight="1" x14ac:dyDescent="0.15">
      <c r="A34" s="6" t="s">
        <v>70</v>
      </c>
      <c r="B34" s="9" t="s">
        <v>121</v>
      </c>
      <c r="C34" s="26">
        <f>20*'Scorer 1'!C33</f>
        <v>20</v>
      </c>
      <c r="D34" s="26">
        <f>15*'Scorer 1'!D33</f>
        <v>15</v>
      </c>
      <c r="E34" s="26">
        <f>15*'Scorer 1'!E33</f>
        <v>0</v>
      </c>
      <c r="F34" s="26">
        <f>10*'Scorer 1'!F33</f>
        <v>30</v>
      </c>
      <c r="G34" s="26">
        <f>10*'Scorer 1'!G33</f>
        <v>30</v>
      </c>
      <c r="H34" s="26">
        <f>10*'Scorer 1'!H33</f>
        <v>10</v>
      </c>
      <c r="I34" s="26">
        <f>10*'Scorer 1'!I33</f>
        <v>0</v>
      </c>
      <c r="J34" s="26">
        <f>10*'Scorer 1'!J33</f>
        <v>30</v>
      </c>
      <c r="K34" s="27">
        <f t="shared" si="2"/>
        <v>45</v>
      </c>
      <c r="L34" s="26">
        <f>20*'Scorer 2'!C33</f>
        <v>20</v>
      </c>
      <c r="M34" s="26">
        <f>15*'Scorer 2'!D33</f>
        <v>0</v>
      </c>
      <c r="N34" s="26">
        <f>15*'Scorer 2'!E33</f>
        <v>0</v>
      </c>
      <c r="O34" s="26">
        <f>10*'Scorer 2'!F33</f>
        <v>30</v>
      </c>
      <c r="P34" s="26">
        <f>10*'Scorer 2'!G33</f>
        <v>30</v>
      </c>
      <c r="Q34" s="26">
        <f>10*'Scorer 2'!H33</f>
        <v>10</v>
      </c>
      <c r="R34" s="26">
        <f>10*'Scorer 2'!I33</f>
        <v>0</v>
      </c>
      <c r="S34" s="26">
        <f>10*'Scorer 2'!J33</f>
        <v>30</v>
      </c>
      <c r="T34" s="27">
        <f t="shared" si="0"/>
        <v>40</v>
      </c>
      <c r="U34" s="26">
        <f>20*'Scorer 3'!C33</f>
        <v>20</v>
      </c>
      <c r="V34" s="26">
        <f>15*'Scorer 3'!D33</f>
        <v>0</v>
      </c>
      <c r="W34" s="26">
        <f>15*'Scorer 3'!E33</f>
        <v>0</v>
      </c>
      <c r="X34" s="26">
        <f>10*'Scorer 3'!F33</f>
        <v>30</v>
      </c>
      <c r="Y34" s="26">
        <f>10*'Scorer 3'!G33</f>
        <v>30</v>
      </c>
      <c r="Z34" s="26">
        <f>10*'Scorer 3'!H33</f>
        <v>0</v>
      </c>
      <c r="AA34" s="35">
        <f>10*'Scorer 3'!I33</f>
        <v>0</v>
      </c>
      <c r="AB34" s="26">
        <f>10*'Scorer 3'!J33</f>
        <v>30</v>
      </c>
      <c r="AC34" s="27">
        <f t="shared" si="1"/>
        <v>37</v>
      </c>
      <c r="AD34" s="26">
        <f>20*'Scorer 5'!C33</f>
        <v>20</v>
      </c>
      <c r="AE34" s="26">
        <f>15*'Scorer 5'!D33</f>
        <v>0</v>
      </c>
      <c r="AF34" s="26">
        <f>15*'Scorer 5'!E33</f>
        <v>0</v>
      </c>
      <c r="AG34" s="26">
        <f>10*'Scorer 5'!F33</f>
        <v>30</v>
      </c>
      <c r="AH34" s="26">
        <f>10*'Scorer 5'!G33</f>
        <v>30</v>
      </c>
      <c r="AI34" s="26">
        <f>10*'Scorer 5'!H33</f>
        <v>10</v>
      </c>
      <c r="AJ34" s="26">
        <f>10*'Scorer 5'!I33</f>
        <v>0</v>
      </c>
      <c r="AK34" s="26">
        <f>10*'Scorer 5'!J33</f>
        <v>30</v>
      </c>
      <c r="AL34" s="36">
        <v>40</v>
      </c>
      <c r="AM34" s="34">
        <f>20*'Scorer 4'!C33</f>
        <v>20</v>
      </c>
      <c r="AN34" s="34">
        <f>15*'Scorer 4'!D33</f>
        <v>0</v>
      </c>
      <c r="AO34" s="34">
        <f>15*'Scorer 4'!E33</f>
        <v>0</v>
      </c>
      <c r="AP34" s="34">
        <f>10*'Scorer 4'!F33</f>
        <v>30</v>
      </c>
      <c r="AQ34" s="34">
        <f>10*'Scorer 4'!G33</f>
        <v>30</v>
      </c>
      <c r="AR34" s="34">
        <f>10*'Scorer 4'!H33</f>
        <v>10</v>
      </c>
      <c r="AS34" s="34">
        <f>10*'Scorer 4'!I33</f>
        <v>0</v>
      </c>
      <c r="AT34" s="46">
        <f>10*'Scorer 4'!J33</f>
        <v>30</v>
      </c>
      <c r="AU34" s="40">
        <f t="shared" si="3"/>
        <v>40</v>
      </c>
    </row>
    <row r="35" spans="1:47" ht="15.75" customHeight="1" x14ac:dyDescent="0.15">
      <c r="A35" s="6" t="s">
        <v>72</v>
      </c>
      <c r="B35" s="9" t="s">
        <v>121</v>
      </c>
      <c r="C35" s="26">
        <f>20*'Scorer 1'!C34</f>
        <v>20</v>
      </c>
      <c r="D35" s="26">
        <f>15*'Scorer 1'!D34</f>
        <v>15</v>
      </c>
      <c r="E35" s="26">
        <f>15*'Scorer 1'!E34</f>
        <v>0</v>
      </c>
      <c r="F35" s="26">
        <f>10*'Scorer 1'!F34</f>
        <v>30</v>
      </c>
      <c r="G35" s="26">
        <f>10*'Scorer 1'!G34</f>
        <v>30</v>
      </c>
      <c r="H35" s="26">
        <f>10*'Scorer 1'!H34</f>
        <v>10</v>
      </c>
      <c r="I35" s="26">
        <f>10*'Scorer 1'!I34</f>
        <v>0</v>
      </c>
      <c r="J35" s="26">
        <f>10*'Scorer 1'!J34</f>
        <v>30</v>
      </c>
      <c r="K35" s="27">
        <f t="shared" si="2"/>
        <v>45</v>
      </c>
      <c r="L35" s="26">
        <f>20*'Scorer 2'!C34</f>
        <v>20</v>
      </c>
      <c r="M35" s="26">
        <f>15*'Scorer 2'!D34</f>
        <v>0</v>
      </c>
      <c r="N35" s="26">
        <f>15*'Scorer 2'!E34</f>
        <v>0</v>
      </c>
      <c r="O35" s="26">
        <f>10*'Scorer 2'!F34</f>
        <v>30</v>
      </c>
      <c r="P35" s="26">
        <f>10*'Scorer 2'!G34</f>
        <v>30</v>
      </c>
      <c r="Q35" s="26">
        <f>10*'Scorer 2'!H34</f>
        <v>10</v>
      </c>
      <c r="R35" s="26">
        <f>10*'Scorer 2'!I34</f>
        <v>0</v>
      </c>
      <c r="S35" s="26">
        <f>10*'Scorer 2'!J34</f>
        <v>30</v>
      </c>
      <c r="T35" s="27">
        <f t="shared" si="0"/>
        <v>40</v>
      </c>
      <c r="U35" s="26">
        <f>20*'Scorer 3'!C34</f>
        <v>20</v>
      </c>
      <c r="V35" s="26">
        <f>15*'Scorer 3'!D34</f>
        <v>0</v>
      </c>
      <c r="W35" s="26">
        <f>15*'Scorer 3'!E34</f>
        <v>0</v>
      </c>
      <c r="X35" s="26">
        <f>10*'Scorer 3'!F34</f>
        <v>30</v>
      </c>
      <c r="Y35" s="26">
        <f>10*'Scorer 3'!G34</f>
        <v>30</v>
      </c>
      <c r="Z35" s="26">
        <f>10*'Scorer 3'!H34</f>
        <v>0</v>
      </c>
      <c r="AA35" s="35">
        <f>10*'Scorer 3'!I34</f>
        <v>0</v>
      </c>
      <c r="AB35" s="26">
        <f>10*'Scorer 3'!J34</f>
        <v>30</v>
      </c>
      <c r="AC35" s="27">
        <f t="shared" si="1"/>
        <v>37</v>
      </c>
      <c r="AD35" s="26">
        <f>20*'Scorer 5'!C34</f>
        <v>20</v>
      </c>
      <c r="AE35" s="26">
        <f>15*'Scorer 5'!D34</f>
        <v>0</v>
      </c>
      <c r="AF35" s="26">
        <f>15*'Scorer 5'!E34</f>
        <v>0</v>
      </c>
      <c r="AG35" s="26">
        <f>10*'Scorer 5'!F34</f>
        <v>30</v>
      </c>
      <c r="AH35" s="26">
        <f>10*'Scorer 5'!G34</f>
        <v>30</v>
      </c>
      <c r="AI35" s="26">
        <f>10*'Scorer 5'!H34</f>
        <v>10</v>
      </c>
      <c r="AJ35" s="26">
        <f>10*'Scorer 5'!I34</f>
        <v>0</v>
      </c>
      <c r="AK35" s="26">
        <f>10*'Scorer 5'!J34</f>
        <v>30</v>
      </c>
      <c r="AL35" s="36">
        <v>40</v>
      </c>
      <c r="AM35" s="34">
        <f>20*'Scorer 4'!C34</f>
        <v>20</v>
      </c>
      <c r="AN35" s="34">
        <f>15*'Scorer 4'!D34</f>
        <v>0</v>
      </c>
      <c r="AO35" s="34">
        <f>15*'Scorer 4'!E34</f>
        <v>0</v>
      </c>
      <c r="AP35" s="34">
        <f>10*'Scorer 4'!F34</f>
        <v>30</v>
      </c>
      <c r="AQ35" s="34">
        <f>10*'Scorer 4'!G34</f>
        <v>30</v>
      </c>
      <c r="AR35" s="34">
        <f>10*'Scorer 4'!H34</f>
        <v>10</v>
      </c>
      <c r="AS35" s="34">
        <f>10*'Scorer 4'!I34</f>
        <v>0</v>
      </c>
      <c r="AT35" s="46">
        <f>10*'Scorer 4'!J34</f>
        <v>30</v>
      </c>
      <c r="AU35" s="40">
        <f t="shared" si="3"/>
        <v>40</v>
      </c>
    </row>
    <row r="36" spans="1:47" ht="15.75" customHeight="1" x14ac:dyDescent="0.15">
      <c r="A36" s="3" t="s">
        <v>73</v>
      </c>
      <c r="B36" s="4" t="s">
        <v>74</v>
      </c>
      <c r="C36" s="26">
        <f>20*'Scorer 1'!C35</f>
        <v>60</v>
      </c>
      <c r="D36" s="26">
        <f>15*'Scorer 1'!D35</f>
        <v>15</v>
      </c>
      <c r="E36" s="26">
        <f>15*'Scorer 1'!E35</f>
        <v>45</v>
      </c>
      <c r="F36" s="26">
        <f>10*'Scorer 1'!F35</f>
        <v>20</v>
      </c>
      <c r="G36" s="26">
        <f>10*'Scorer 1'!G35</f>
        <v>30</v>
      </c>
      <c r="H36" s="26">
        <f>10*'Scorer 1'!H35</f>
        <v>10</v>
      </c>
      <c r="I36" s="26">
        <f>10*'Scorer 1'!I35</f>
        <v>0</v>
      </c>
      <c r="J36" s="26">
        <f>10*'Scorer 1'!J35</f>
        <v>30</v>
      </c>
      <c r="K36" s="27">
        <f t="shared" si="2"/>
        <v>70</v>
      </c>
      <c r="L36" s="26">
        <f>20*'Scorer 2'!C35</f>
        <v>40</v>
      </c>
      <c r="M36" s="26">
        <f>15*'Scorer 2'!D35</f>
        <v>15</v>
      </c>
      <c r="N36" s="26">
        <f>15*'Scorer 2'!E35</f>
        <v>30</v>
      </c>
      <c r="O36" s="26">
        <f>10*'Scorer 2'!F35</f>
        <v>10</v>
      </c>
      <c r="P36" s="26">
        <f>10*'Scorer 2'!G35</f>
        <v>30</v>
      </c>
      <c r="Q36" s="26">
        <f>10*'Scorer 2'!H35</f>
        <v>0</v>
      </c>
      <c r="R36" s="26">
        <f>10*'Scorer 2'!I35</f>
        <v>0</v>
      </c>
      <c r="S36" s="26">
        <f>10*'Scorer 2'!J35</f>
        <v>10</v>
      </c>
      <c r="T36" s="27">
        <f t="shared" si="0"/>
        <v>45</v>
      </c>
      <c r="U36" s="26">
        <f>20*'Scorer 3'!C35</f>
        <v>0</v>
      </c>
      <c r="V36" s="26">
        <f>15*'Scorer 3'!D35</f>
        <v>15</v>
      </c>
      <c r="W36" s="26">
        <f>15*'Scorer 3'!E35</f>
        <v>0</v>
      </c>
      <c r="X36" s="26">
        <f>10*'Scorer 3'!F35</f>
        <v>30</v>
      </c>
      <c r="Y36" s="26">
        <f>10*'Scorer 3'!G35</f>
        <v>10</v>
      </c>
      <c r="Z36" s="26">
        <f>10*'Scorer 3'!H35</f>
        <v>0</v>
      </c>
      <c r="AA36" s="35">
        <f>10*'Scorer 3'!I35</f>
        <v>0</v>
      </c>
      <c r="AB36" s="26">
        <f>10*'Scorer 3'!J35</f>
        <v>10</v>
      </c>
      <c r="AC36" s="27">
        <f t="shared" si="1"/>
        <v>22</v>
      </c>
      <c r="AD36" s="26">
        <f>20*'Scorer 5'!C35</f>
        <v>60</v>
      </c>
      <c r="AE36" s="26">
        <f>15*'Scorer 5'!D35</f>
        <v>15</v>
      </c>
      <c r="AF36" s="26">
        <f>15*'Scorer 5'!E35</f>
        <v>45</v>
      </c>
      <c r="AG36" s="26">
        <f>10*'Scorer 5'!F35</f>
        <v>10</v>
      </c>
      <c r="AH36" s="26">
        <f>10*'Scorer 5'!G35</f>
        <v>30</v>
      </c>
      <c r="AI36" s="26">
        <f>10*'Scorer 5'!H35</f>
        <v>10</v>
      </c>
      <c r="AJ36" s="26">
        <f>10*'Scorer 5'!I35</f>
        <v>10</v>
      </c>
      <c r="AK36" s="26">
        <f>10*'Scorer 5'!J35</f>
        <v>10</v>
      </c>
      <c r="AL36" s="36">
        <v>63.333333330000002</v>
      </c>
      <c r="AM36" s="34">
        <f>20*'Scorer 4'!C35</f>
        <v>60</v>
      </c>
      <c r="AN36" s="34">
        <f>15*'Scorer 4'!D35</f>
        <v>15</v>
      </c>
      <c r="AO36" s="34">
        <f>15*'Scorer 4'!E35</f>
        <v>45</v>
      </c>
      <c r="AP36" s="34">
        <f>10*'Scorer 4'!F35</f>
        <v>10</v>
      </c>
      <c r="AQ36" s="34">
        <f>10*'Scorer 4'!G35</f>
        <v>30</v>
      </c>
      <c r="AR36" s="34">
        <f>10*'Scorer 4'!H35</f>
        <v>0</v>
      </c>
      <c r="AS36" s="34">
        <f>10*'Scorer 4'!I35</f>
        <v>0</v>
      </c>
      <c r="AT36" s="46">
        <f>10*'Scorer 4'!J35</f>
        <v>10</v>
      </c>
      <c r="AU36" s="40">
        <f t="shared" si="3"/>
        <v>57</v>
      </c>
    </row>
    <row r="37" spans="1:47" ht="15.75" customHeight="1" x14ac:dyDescent="0.15">
      <c r="A37" s="6" t="s">
        <v>75</v>
      </c>
      <c r="B37" s="9" t="s">
        <v>76</v>
      </c>
      <c r="C37" s="26">
        <f>20*'Scorer 1'!C36</f>
        <v>60</v>
      </c>
      <c r="D37" s="26">
        <f>15*'Scorer 1'!D36</f>
        <v>15</v>
      </c>
      <c r="E37" s="26">
        <f>15*'Scorer 1'!E36</f>
        <v>45</v>
      </c>
      <c r="F37" s="26">
        <f>10*'Scorer 1'!F36</f>
        <v>10</v>
      </c>
      <c r="G37" s="26">
        <f>10*'Scorer 1'!G36</f>
        <v>20</v>
      </c>
      <c r="H37" s="26">
        <f>10*'Scorer 1'!H36</f>
        <v>0</v>
      </c>
      <c r="I37" s="26">
        <f>10*'Scorer 1'!I36</f>
        <v>0</v>
      </c>
      <c r="J37" s="26">
        <f>10*'Scorer 1'!J36</f>
        <v>20</v>
      </c>
      <c r="K37" s="27">
        <f t="shared" si="2"/>
        <v>57</v>
      </c>
      <c r="L37" s="26">
        <f>20*'Scorer 2'!C36</f>
        <v>60</v>
      </c>
      <c r="M37" s="26">
        <f>15*'Scorer 2'!D36</f>
        <v>15</v>
      </c>
      <c r="N37" s="26">
        <f>15*'Scorer 2'!E36</f>
        <v>45</v>
      </c>
      <c r="O37" s="26">
        <f>10*'Scorer 2'!F36</f>
        <v>10</v>
      </c>
      <c r="P37" s="26">
        <f>10*'Scorer 2'!G36</f>
        <v>20</v>
      </c>
      <c r="Q37" s="26">
        <f>10*'Scorer 2'!H36</f>
        <v>0</v>
      </c>
      <c r="R37" s="26">
        <f>10*'Scorer 2'!I36</f>
        <v>0</v>
      </c>
      <c r="S37" s="26">
        <f>10*'Scorer 2'!J36</f>
        <v>10</v>
      </c>
      <c r="T37" s="27">
        <f t="shared" si="0"/>
        <v>53</v>
      </c>
      <c r="U37" s="26">
        <f>20*'Scorer 3'!C36</f>
        <v>20</v>
      </c>
      <c r="V37" s="26">
        <f>15*'Scorer 3'!D36</f>
        <v>0</v>
      </c>
      <c r="W37" s="26">
        <f>15*'Scorer 3'!E36</f>
        <v>15</v>
      </c>
      <c r="X37" s="26">
        <f>10*'Scorer 3'!F36</f>
        <v>10</v>
      </c>
      <c r="Y37" s="26">
        <f>10*'Scorer 3'!G36</f>
        <v>10</v>
      </c>
      <c r="Z37" s="26">
        <f>10*'Scorer 3'!H36</f>
        <v>0</v>
      </c>
      <c r="AA37" s="35">
        <f>10*'Scorer 3'!I36</f>
        <v>0</v>
      </c>
      <c r="AB37" s="26">
        <f>10*'Scorer 3'!J36</f>
        <v>0</v>
      </c>
      <c r="AC37" s="27">
        <f t="shared" si="1"/>
        <v>18</v>
      </c>
      <c r="AD37" s="26">
        <f>20*'Scorer 5'!C36</f>
        <v>60</v>
      </c>
      <c r="AE37" s="26">
        <f>15*'Scorer 5'!D36</f>
        <v>15</v>
      </c>
      <c r="AF37" s="26">
        <f>15*'Scorer 5'!E36</f>
        <v>45</v>
      </c>
      <c r="AG37" s="26">
        <f>10*'Scorer 5'!F36</f>
        <v>10</v>
      </c>
      <c r="AH37" s="26">
        <f>10*'Scorer 5'!G36</f>
        <v>20</v>
      </c>
      <c r="AI37" s="26">
        <f>10*'Scorer 5'!H36</f>
        <v>0</v>
      </c>
      <c r="AJ37" s="26">
        <f>10*'Scorer 5'!I36</f>
        <v>0</v>
      </c>
      <c r="AK37" s="26">
        <f>10*'Scorer 5'!J36</f>
        <v>20</v>
      </c>
      <c r="AL37" s="36">
        <v>56.666666669999998</v>
      </c>
      <c r="AM37" s="34">
        <f>20*'Scorer 4'!C36</f>
        <v>60</v>
      </c>
      <c r="AN37" s="34">
        <f>15*'Scorer 4'!D36</f>
        <v>15</v>
      </c>
      <c r="AO37" s="34">
        <f>15*'Scorer 4'!E36</f>
        <v>45</v>
      </c>
      <c r="AP37" s="34">
        <f>10*'Scorer 4'!F36</f>
        <v>10</v>
      </c>
      <c r="AQ37" s="34">
        <f>10*'Scorer 4'!G36</f>
        <v>20</v>
      </c>
      <c r="AR37" s="34">
        <f>10*'Scorer 4'!H36</f>
        <v>0</v>
      </c>
      <c r="AS37" s="34">
        <f>10*'Scorer 4'!I36</f>
        <v>0</v>
      </c>
      <c r="AT37" s="46">
        <f>10*'Scorer 4'!J36</f>
        <v>10</v>
      </c>
      <c r="AU37" s="40">
        <f t="shared" si="3"/>
        <v>53</v>
      </c>
    </row>
    <row r="38" spans="1:47" ht="15.75" customHeight="1" x14ac:dyDescent="0.15">
      <c r="A38" s="3" t="s">
        <v>77</v>
      </c>
      <c r="B38" s="4" t="s">
        <v>78</v>
      </c>
      <c r="C38" s="26">
        <f>20*'Scorer 1'!C37</f>
        <v>40</v>
      </c>
      <c r="D38" s="26">
        <f>15*'Scorer 1'!D37</f>
        <v>30</v>
      </c>
      <c r="E38" s="26">
        <f>15*'Scorer 1'!E37</f>
        <v>0</v>
      </c>
      <c r="F38" s="26">
        <f>10*'Scorer 1'!F37</f>
        <v>30</v>
      </c>
      <c r="G38" s="26">
        <f>10*'Scorer 1'!G37</f>
        <v>30</v>
      </c>
      <c r="H38" s="26">
        <f>10*'Scorer 1'!H37</f>
        <v>0</v>
      </c>
      <c r="I38" s="26">
        <f>10*'Scorer 1'!I37</f>
        <v>10</v>
      </c>
      <c r="J38" s="26">
        <f>10*'Scorer 1'!J37</f>
        <v>20</v>
      </c>
      <c r="K38" s="27">
        <f t="shared" si="2"/>
        <v>53</v>
      </c>
      <c r="L38" s="26">
        <f>20*'Scorer 2'!C37</f>
        <v>60</v>
      </c>
      <c r="M38" s="26">
        <f>15*'Scorer 2'!D37</f>
        <v>15</v>
      </c>
      <c r="N38" s="26">
        <f>15*'Scorer 2'!E37</f>
        <v>0</v>
      </c>
      <c r="O38" s="26">
        <f>10*'Scorer 2'!F37</f>
        <v>20</v>
      </c>
      <c r="P38" s="26">
        <f>10*'Scorer 2'!G37</f>
        <v>30</v>
      </c>
      <c r="Q38" s="26">
        <f>10*'Scorer 2'!H37</f>
        <v>0</v>
      </c>
      <c r="R38" s="26">
        <f>10*'Scorer 2'!I37</f>
        <v>30</v>
      </c>
      <c r="S38" s="26">
        <f>10*'Scorer 2'!J37</f>
        <v>10</v>
      </c>
      <c r="T38" s="27">
        <f t="shared" si="0"/>
        <v>55</v>
      </c>
      <c r="U38" s="26">
        <f>20*'Scorer 3'!C37</f>
        <v>40</v>
      </c>
      <c r="V38" s="26">
        <f>15*'Scorer 3'!D37</f>
        <v>15</v>
      </c>
      <c r="W38" s="26">
        <f>15*'Scorer 3'!E37</f>
        <v>0</v>
      </c>
      <c r="X38" s="26">
        <f>10*'Scorer 3'!F37</f>
        <v>20</v>
      </c>
      <c r="Y38" s="26">
        <f>10*'Scorer 3'!G37</f>
        <v>20</v>
      </c>
      <c r="Z38" s="26">
        <f>10*'Scorer 3'!H37</f>
        <v>0</v>
      </c>
      <c r="AA38" s="35">
        <f>10*'Scorer 3'!I37</f>
        <v>10</v>
      </c>
      <c r="AB38" s="26">
        <f>10*'Scorer 3'!J37</f>
        <v>0</v>
      </c>
      <c r="AC38" s="27">
        <f t="shared" si="1"/>
        <v>35</v>
      </c>
      <c r="AD38" s="26">
        <f>20*'Scorer 5'!C37</f>
        <v>40</v>
      </c>
      <c r="AE38" s="26">
        <f>15*'Scorer 5'!D37</f>
        <v>30</v>
      </c>
      <c r="AF38" s="26">
        <f>15*'Scorer 5'!E37</f>
        <v>0</v>
      </c>
      <c r="AG38" s="26">
        <f>10*'Scorer 5'!F37</f>
        <v>30</v>
      </c>
      <c r="AH38" s="26">
        <f>10*'Scorer 5'!G37</f>
        <v>30</v>
      </c>
      <c r="AI38" s="26">
        <f>10*'Scorer 5'!H37</f>
        <v>0</v>
      </c>
      <c r="AJ38" s="26">
        <f>10*'Scorer 5'!I37</f>
        <v>10</v>
      </c>
      <c r="AK38" s="26">
        <f>10*'Scorer 5'!J37</f>
        <v>10</v>
      </c>
      <c r="AL38" s="36">
        <v>50</v>
      </c>
      <c r="AM38" s="34">
        <f>20*'Scorer 4'!C37</f>
        <v>40</v>
      </c>
      <c r="AN38" s="34">
        <f>15*'Scorer 4'!D37</f>
        <v>30</v>
      </c>
      <c r="AO38" s="34">
        <f>15*'Scorer 4'!E37</f>
        <v>0</v>
      </c>
      <c r="AP38" s="34">
        <f>10*'Scorer 4'!F37</f>
        <v>30</v>
      </c>
      <c r="AQ38" s="34">
        <f>10*'Scorer 4'!G37</f>
        <v>30</v>
      </c>
      <c r="AR38" s="34">
        <f>10*'Scorer 4'!H37</f>
        <v>0</v>
      </c>
      <c r="AS38" s="34">
        <f>10*'Scorer 4'!I37</f>
        <v>10</v>
      </c>
      <c r="AT38" s="46">
        <f>10*'Scorer 4'!J37</f>
        <v>10</v>
      </c>
      <c r="AU38" s="40">
        <f t="shared" si="3"/>
        <v>50</v>
      </c>
    </row>
    <row r="39" spans="1:47" ht="15.75" customHeight="1" x14ac:dyDescent="0.15">
      <c r="A39" s="6" t="s">
        <v>79</v>
      </c>
      <c r="B39" s="9" t="s">
        <v>80</v>
      </c>
      <c r="C39" s="26">
        <f>20*'Scorer 1'!C38</f>
        <v>40</v>
      </c>
      <c r="D39" s="26">
        <f>15*'Scorer 1'!D38</f>
        <v>30</v>
      </c>
      <c r="E39" s="26">
        <f>15*'Scorer 1'!E38</f>
        <v>0</v>
      </c>
      <c r="F39" s="26">
        <f>10*'Scorer 1'!F38</f>
        <v>10</v>
      </c>
      <c r="G39" s="26">
        <f>10*'Scorer 1'!G38</f>
        <v>10</v>
      </c>
      <c r="H39" s="26">
        <f>10*'Scorer 1'!H38</f>
        <v>0</v>
      </c>
      <c r="I39" s="26">
        <f>10*'Scorer 1'!I38</f>
        <v>30</v>
      </c>
      <c r="J39" s="26">
        <f>10*'Scorer 1'!J38</f>
        <v>10</v>
      </c>
      <c r="K39" s="27">
        <f t="shared" si="2"/>
        <v>43</v>
      </c>
      <c r="L39" s="26">
        <f>20*'Scorer 2'!C38</f>
        <v>40</v>
      </c>
      <c r="M39" s="26">
        <f>15*'Scorer 2'!D38</f>
        <v>15</v>
      </c>
      <c r="N39" s="26">
        <f>15*'Scorer 2'!E38</f>
        <v>0</v>
      </c>
      <c r="O39" s="26">
        <f>10*'Scorer 2'!F38</f>
        <v>10</v>
      </c>
      <c r="P39" s="26">
        <f>10*'Scorer 2'!G38</f>
        <v>10</v>
      </c>
      <c r="Q39" s="26">
        <f>10*'Scorer 2'!H38</f>
        <v>0</v>
      </c>
      <c r="R39" s="26">
        <f>10*'Scorer 2'!I38</f>
        <v>30</v>
      </c>
      <c r="S39" s="26">
        <f>10*'Scorer 2'!J38</f>
        <v>10</v>
      </c>
      <c r="T39" s="27">
        <f t="shared" si="0"/>
        <v>38</v>
      </c>
      <c r="U39" s="26">
        <f>20*'Scorer 3'!C38</f>
        <v>40</v>
      </c>
      <c r="V39" s="26">
        <f>15*'Scorer 3'!D38</f>
        <v>15</v>
      </c>
      <c r="W39" s="26">
        <f>15*'Scorer 3'!E38</f>
        <v>0</v>
      </c>
      <c r="X39" s="26">
        <f>10*'Scorer 3'!F38</f>
        <v>10</v>
      </c>
      <c r="Y39" s="26">
        <f>10*'Scorer 3'!G38</f>
        <v>10</v>
      </c>
      <c r="Z39" s="26">
        <f>10*'Scorer 3'!H38</f>
        <v>0</v>
      </c>
      <c r="AA39" s="35">
        <f>10*'Scorer 3'!I38</f>
        <v>20</v>
      </c>
      <c r="AB39" s="26">
        <f>10*'Scorer 3'!J38</f>
        <v>0</v>
      </c>
      <c r="AC39" s="27">
        <f t="shared" si="1"/>
        <v>32</v>
      </c>
      <c r="AD39" s="26">
        <f>20*'Scorer 5'!C38</f>
        <v>40</v>
      </c>
      <c r="AE39" s="26">
        <f>15*'Scorer 5'!D38</f>
        <v>30</v>
      </c>
      <c r="AF39" s="26">
        <f>15*'Scorer 5'!E38</f>
        <v>0</v>
      </c>
      <c r="AG39" s="26">
        <f>10*'Scorer 5'!F38</f>
        <v>30</v>
      </c>
      <c r="AH39" s="26">
        <f>10*'Scorer 5'!G38</f>
        <v>30</v>
      </c>
      <c r="AI39" s="26">
        <f>10*'Scorer 5'!H38</f>
        <v>0</v>
      </c>
      <c r="AJ39" s="26">
        <f>10*'Scorer 5'!I38</f>
        <v>10</v>
      </c>
      <c r="AK39" s="26">
        <f>10*'Scorer 5'!J38</f>
        <v>10</v>
      </c>
      <c r="AL39" s="36">
        <v>50</v>
      </c>
      <c r="AM39" s="34">
        <f>20*'Scorer 4'!C38</f>
        <v>40</v>
      </c>
      <c r="AN39" s="34">
        <f>15*'Scorer 4'!D38</f>
        <v>30</v>
      </c>
      <c r="AO39" s="34">
        <f>15*'Scorer 4'!E38</f>
        <v>0</v>
      </c>
      <c r="AP39" s="34">
        <f>10*'Scorer 4'!F38</f>
        <v>10</v>
      </c>
      <c r="AQ39" s="34">
        <f>10*'Scorer 4'!G38</f>
        <v>10</v>
      </c>
      <c r="AR39" s="34">
        <f>10*'Scorer 4'!H38</f>
        <v>0</v>
      </c>
      <c r="AS39" s="34">
        <f>10*'Scorer 4'!I38</f>
        <v>30</v>
      </c>
      <c r="AT39" s="46">
        <f>10*'Scorer 4'!J38</f>
        <v>10</v>
      </c>
      <c r="AU39" s="40">
        <f t="shared" si="3"/>
        <v>43</v>
      </c>
    </row>
    <row r="40" spans="1:47" ht="15.75" customHeight="1" x14ac:dyDescent="0.15">
      <c r="A40" s="6" t="s">
        <v>81</v>
      </c>
      <c r="B40" s="9" t="s">
        <v>82</v>
      </c>
      <c r="C40" s="26">
        <f>20*'Scorer 1'!C39</f>
        <v>20</v>
      </c>
      <c r="D40" s="26">
        <f>15*'Scorer 1'!D39</f>
        <v>15</v>
      </c>
      <c r="E40" s="26">
        <f>15*'Scorer 1'!E39</f>
        <v>0</v>
      </c>
      <c r="F40" s="26">
        <f>10*'Scorer 1'!F39</f>
        <v>10</v>
      </c>
      <c r="G40" s="26">
        <f>10*'Scorer 1'!G39</f>
        <v>30</v>
      </c>
      <c r="H40" s="26">
        <f>10*'Scorer 1'!H39</f>
        <v>0</v>
      </c>
      <c r="I40" s="26">
        <f>10*'Scorer 1'!I39</f>
        <v>20</v>
      </c>
      <c r="J40" s="26">
        <f>10*'Scorer 1'!J39</f>
        <v>10</v>
      </c>
      <c r="K40" s="27">
        <f t="shared" si="2"/>
        <v>35</v>
      </c>
      <c r="L40" s="26">
        <f>20*'Scorer 2'!C39</f>
        <v>40</v>
      </c>
      <c r="M40" s="26">
        <f>15*'Scorer 2'!D39</f>
        <v>15</v>
      </c>
      <c r="N40" s="26">
        <f>15*'Scorer 2'!E39</f>
        <v>0</v>
      </c>
      <c r="O40" s="26">
        <f>10*'Scorer 2'!F39</f>
        <v>20</v>
      </c>
      <c r="P40" s="26">
        <f>10*'Scorer 2'!G39</f>
        <v>30</v>
      </c>
      <c r="Q40" s="26">
        <f>10*'Scorer 2'!H39</f>
        <v>0</v>
      </c>
      <c r="R40" s="26">
        <f>10*'Scorer 2'!I39</f>
        <v>30</v>
      </c>
      <c r="S40" s="26">
        <f>10*'Scorer 2'!J39</f>
        <v>10</v>
      </c>
      <c r="T40" s="27">
        <f t="shared" si="0"/>
        <v>48</v>
      </c>
      <c r="U40" s="26">
        <f>20*'Scorer 3'!C39</f>
        <v>20</v>
      </c>
      <c r="V40" s="26">
        <f>15*'Scorer 3'!D39</f>
        <v>15</v>
      </c>
      <c r="W40" s="26">
        <f>15*'Scorer 3'!E39</f>
        <v>0</v>
      </c>
      <c r="X40" s="26">
        <f>10*'Scorer 3'!F39</f>
        <v>10</v>
      </c>
      <c r="Y40" s="26">
        <f>10*'Scorer 3'!G39</f>
        <v>30</v>
      </c>
      <c r="Z40" s="26">
        <f>10*'Scorer 3'!H39</f>
        <v>0</v>
      </c>
      <c r="AA40" s="35">
        <f>10*'Scorer 3'!I39</f>
        <v>20</v>
      </c>
      <c r="AB40" s="26">
        <f>10*'Scorer 3'!J39</f>
        <v>10</v>
      </c>
      <c r="AC40" s="27">
        <f t="shared" si="1"/>
        <v>35</v>
      </c>
      <c r="AD40" s="26">
        <f>20*'Scorer 5'!C39</f>
        <v>20</v>
      </c>
      <c r="AE40" s="26">
        <f>15*'Scorer 5'!D39</f>
        <v>15</v>
      </c>
      <c r="AF40" s="26">
        <f>15*'Scorer 5'!E39</f>
        <v>0</v>
      </c>
      <c r="AG40" s="26">
        <f>10*'Scorer 5'!F39</f>
        <v>10</v>
      </c>
      <c r="AH40" s="26">
        <f>10*'Scorer 5'!G39</f>
        <v>30</v>
      </c>
      <c r="AI40" s="26">
        <f>10*'Scorer 5'!H39</f>
        <v>0</v>
      </c>
      <c r="AJ40" s="26">
        <f>10*'Scorer 5'!I39</f>
        <v>20</v>
      </c>
      <c r="AK40" s="26">
        <f>10*'Scorer 5'!J39</f>
        <v>10</v>
      </c>
      <c r="AL40" s="36">
        <v>35</v>
      </c>
      <c r="AM40" s="34">
        <f>20*'Scorer 4'!C39</f>
        <v>20</v>
      </c>
      <c r="AN40" s="34">
        <f>15*'Scorer 4'!D39</f>
        <v>15</v>
      </c>
      <c r="AO40" s="34">
        <f>15*'Scorer 4'!E39</f>
        <v>0</v>
      </c>
      <c r="AP40" s="34">
        <f>10*'Scorer 4'!F39</f>
        <v>10</v>
      </c>
      <c r="AQ40" s="34">
        <f>10*'Scorer 4'!G39</f>
        <v>30</v>
      </c>
      <c r="AR40" s="34">
        <f>10*'Scorer 4'!H39</f>
        <v>0</v>
      </c>
      <c r="AS40" s="34">
        <f>10*'Scorer 4'!I39</f>
        <v>20</v>
      </c>
      <c r="AT40" s="46">
        <f>10*'Scorer 4'!J39</f>
        <v>10</v>
      </c>
      <c r="AU40" s="40">
        <f t="shared" si="3"/>
        <v>35</v>
      </c>
    </row>
    <row r="41" spans="1:47" ht="15.75" customHeight="1" x14ac:dyDescent="0.15">
      <c r="A41" s="6" t="s">
        <v>83</v>
      </c>
      <c r="B41" s="13" t="s">
        <v>84</v>
      </c>
      <c r="C41" s="26">
        <f>20*'Scorer 1'!C40</f>
        <v>20</v>
      </c>
      <c r="D41" s="26">
        <f>15*'Scorer 1'!D40</f>
        <v>15</v>
      </c>
      <c r="E41" s="26">
        <f>15*'Scorer 1'!E40</f>
        <v>0</v>
      </c>
      <c r="F41" s="26">
        <f>10*'Scorer 1'!F40</f>
        <v>0</v>
      </c>
      <c r="G41" s="26">
        <f>10*'Scorer 1'!G40</f>
        <v>0</v>
      </c>
      <c r="H41" s="26">
        <f>10*'Scorer 1'!H40</f>
        <v>0</v>
      </c>
      <c r="I41" s="26">
        <f>10*'Scorer 1'!I40</f>
        <v>20</v>
      </c>
      <c r="J41" s="26">
        <f>10*'Scorer 1'!J40</f>
        <v>10</v>
      </c>
      <c r="K41" s="27">
        <f t="shared" si="2"/>
        <v>22</v>
      </c>
      <c r="L41" s="26">
        <f>20*'Scorer 2'!C40</f>
        <v>40</v>
      </c>
      <c r="M41" s="26">
        <f>15*'Scorer 2'!D40</f>
        <v>15</v>
      </c>
      <c r="N41" s="26">
        <f>15*'Scorer 2'!E40</f>
        <v>0</v>
      </c>
      <c r="O41" s="26">
        <f>10*'Scorer 2'!F40</f>
        <v>20</v>
      </c>
      <c r="P41" s="26">
        <f>10*'Scorer 2'!G40</f>
        <v>0</v>
      </c>
      <c r="Q41" s="26">
        <f>10*'Scorer 2'!H40</f>
        <v>0</v>
      </c>
      <c r="R41" s="26">
        <f>10*'Scorer 2'!I40</f>
        <v>30</v>
      </c>
      <c r="S41" s="26">
        <f>10*'Scorer 2'!J40</f>
        <v>10</v>
      </c>
      <c r="T41" s="27">
        <f t="shared" si="0"/>
        <v>38</v>
      </c>
      <c r="U41" s="26">
        <f>20*'Scorer 3'!C40</f>
        <v>20</v>
      </c>
      <c r="V41" s="26">
        <f>15*'Scorer 3'!D40</f>
        <v>0</v>
      </c>
      <c r="W41" s="26">
        <f>15*'Scorer 3'!E40</f>
        <v>0</v>
      </c>
      <c r="X41" s="26">
        <f>10*'Scorer 3'!F40</f>
        <v>0</v>
      </c>
      <c r="Y41" s="26">
        <f>10*'Scorer 3'!G40</f>
        <v>0</v>
      </c>
      <c r="Z41" s="26">
        <f>10*'Scorer 3'!H40</f>
        <v>0</v>
      </c>
      <c r="AA41" s="35">
        <f>10*'Scorer 3'!I40</f>
        <v>0</v>
      </c>
      <c r="AB41" s="26">
        <f>10*'Scorer 3'!J40</f>
        <v>0</v>
      </c>
      <c r="AC41" s="27">
        <f t="shared" si="1"/>
        <v>7</v>
      </c>
      <c r="AD41" s="26">
        <f>20*'Scorer 5'!C40</f>
        <v>20</v>
      </c>
      <c r="AE41" s="26">
        <f>15*'Scorer 5'!D40</f>
        <v>15</v>
      </c>
      <c r="AF41" s="26">
        <f>15*'Scorer 5'!E40</f>
        <v>0</v>
      </c>
      <c r="AG41" s="26">
        <f>10*'Scorer 5'!F40</f>
        <v>0</v>
      </c>
      <c r="AH41" s="26">
        <f>10*'Scorer 5'!G40</f>
        <v>0</v>
      </c>
      <c r="AI41" s="26">
        <f>10*'Scorer 5'!H40</f>
        <v>0</v>
      </c>
      <c r="AJ41" s="26">
        <f>10*'Scorer 5'!I40</f>
        <v>20</v>
      </c>
      <c r="AK41" s="26">
        <f>10*'Scorer 5'!J40</f>
        <v>10</v>
      </c>
      <c r="AL41" s="36">
        <v>21.666666670000001</v>
      </c>
      <c r="AM41" s="34">
        <f>20*'Scorer 4'!C40</f>
        <v>20</v>
      </c>
      <c r="AN41" s="34">
        <f>15*'Scorer 4'!D40</f>
        <v>15</v>
      </c>
      <c r="AO41" s="34">
        <f>15*'Scorer 4'!E40</f>
        <v>0</v>
      </c>
      <c r="AP41" s="34">
        <f>10*'Scorer 4'!F40</f>
        <v>0</v>
      </c>
      <c r="AQ41" s="34">
        <f>10*'Scorer 4'!G40</f>
        <v>0</v>
      </c>
      <c r="AR41" s="34">
        <f>10*'Scorer 4'!H40</f>
        <v>0</v>
      </c>
      <c r="AS41" s="34">
        <f>10*'Scorer 4'!I40</f>
        <v>20</v>
      </c>
      <c r="AT41" s="46">
        <f>10*'Scorer 4'!J40</f>
        <v>10</v>
      </c>
      <c r="AU41" s="40">
        <f t="shared" si="3"/>
        <v>22</v>
      </c>
    </row>
    <row r="42" spans="1:47" ht="15.75" customHeight="1" x14ac:dyDescent="0.15">
      <c r="A42" s="6" t="s">
        <v>85</v>
      </c>
      <c r="B42" s="13" t="s">
        <v>86</v>
      </c>
      <c r="C42" s="26">
        <f>20*'Scorer 1'!C41</f>
        <v>20</v>
      </c>
      <c r="D42" s="26">
        <f>15*'Scorer 1'!D41</f>
        <v>15</v>
      </c>
      <c r="E42" s="26">
        <f>15*'Scorer 1'!E41</f>
        <v>0</v>
      </c>
      <c r="F42" s="26">
        <f>10*'Scorer 1'!F41</f>
        <v>10</v>
      </c>
      <c r="G42" s="26">
        <f>10*'Scorer 1'!G41</f>
        <v>30</v>
      </c>
      <c r="H42" s="26">
        <f>10*'Scorer 1'!H41</f>
        <v>0</v>
      </c>
      <c r="I42" s="26">
        <f>10*'Scorer 1'!I41</f>
        <v>20</v>
      </c>
      <c r="J42" s="26">
        <f>10*'Scorer 1'!J41</f>
        <v>20</v>
      </c>
      <c r="K42" s="27">
        <f t="shared" si="2"/>
        <v>38</v>
      </c>
      <c r="L42" s="26">
        <f>20*'Scorer 2'!C41</f>
        <v>40</v>
      </c>
      <c r="M42" s="26">
        <f>15*'Scorer 2'!D41</f>
        <v>15</v>
      </c>
      <c r="N42" s="26">
        <f>15*'Scorer 2'!E41</f>
        <v>0</v>
      </c>
      <c r="O42" s="26">
        <f>10*'Scorer 2'!F41</f>
        <v>30</v>
      </c>
      <c r="P42" s="26">
        <f>10*'Scorer 2'!G41</f>
        <v>30</v>
      </c>
      <c r="Q42" s="26">
        <f>10*'Scorer 2'!H41</f>
        <v>0</v>
      </c>
      <c r="R42" s="26">
        <f>10*'Scorer 2'!I41</f>
        <v>30</v>
      </c>
      <c r="S42" s="26">
        <f>10*'Scorer 2'!J41</f>
        <v>10</v>
      </c>
      <c r="T42" s="27">
        <f t="shared" si="0"/>
        <v>52</v>
      </c>
      <c r="U42" s="26">
        <f>20*'Scorer 3'!C41</f>
        <v>20</v>
      </c>
      <c r="V42" s="26">
        <f>15*'Scorer 3'!D41</f>
        <v>0</v>
      </c>
      <c r="W42" s="26">
        <f>15*'Scorer 3'!E41</f>
        <v>0</v>
      </c>
      <c r="X42" s="26">
        <f>10*'Scorer 3'!F41</f>
        <v>10</v>
      </c>
      <c r="Y42" s="26">
        <f>10*'Scorer 3'!G41</f>
        <v>20</v>
      </c>
      <c r="Z42" s="26">
        <f>10*'Scorer 3'!H41</f>
        <v>0</v>
      </c>
      <c r="AA42" s="35">
        <f>10*'Scorer 3'!I41</f>
        <v>0</v>
      </c>
      <c r="AB42" s="26">
        <f>10*'Scorer 3'!J41</f>
        <v>0</v>
      </c>
      <c r="AC42" s="27">
        <f t="shared" si="1"/>
        <v>17</v>
      </c>
      <c r="AD42" s="26">
        <f>20*'Scorer 5'!C41</f>
        <v>20</v>
      </c>
      <c r="AE42" s="26">
        <f>15*'Scorer 5'!D41</f>
        <v>15</v>
      </c>
      <c r="AF42" s="26">
        <f>15*'Scorer 5'!E41</f>
        <v>0</v>
      </c>
      <c r="AG42" s="26">
        <f>10*'Scorer 5'!F41</f>
        <v>10</v>
      </c>
      <c r="AH42" s="26">
        <f>10*'Scorer 5'!G41</f>
        <v>30</v>
      </c>
      <c r="AI42" s="26">
        <f>10*'Scorer 5'!H41</f>
        <v>0</v>
      </c>
      <c r="AJ42" s="26">
        <f>10*'Scorer 5'!I41</f>
        <v>20</v>
      </c>
      <c r="AK42" s="26">
        <f>10*'Scorer 5'!J41</f>
        <v>10</v>
      </c>
      <c r="AL42" s="36">
        <v>35</v>
      </c>
      <c r="AM42" s="34">
        <f>20*'Scorer 4'!C41</f>
        <v>20</v>
      </c>
      <c r="AN42" s="34">
        <f>15*'Scorer 4'!D41</f>
        <v>15</v>
      </c>
      <c r="AO42" s="34">
        <f>15*'Scorer 4'!E41</f>
        <v>0</v>
      </c>
      <c r="AP42" s="34">
        <f>10*'Scorer 4'!F41</f>
        <v>10</v>
      </c>
      <c r="AQ42" s="34">
        <f>10*'Scorer 4'!G41</f>
        <v>30</v>
      </c>
      <c r="AR42" s="34">
        <f>10*'Scorer 4'!H41</f>
        <v>0</v>
      </c>
      <c r="AS42" s="34">
        <f>10*'Scorer 4'!I41</f>
        <v>20</v>
      </c>
      <c r="AT42" s="46">
        <f>10*'Scorer 4'!J41</f>
        <v>10</v>
      </c>
      <c r="AU42" s="40">
        <f t="shared" si="3"/>
        <v>35</v>
      </c>
    </row>
    <row r="43" spans="1:47" ht="15.75" customHeight="1" x14ac:dyDescent="0.15">
      <c r="A43" s="6" t="s">
        <v>87</v>
      </c>
      <c r="B43" s="9" t="s">
        <v>88</v>
      </c>
      <c r="C43" s="26">
        <f>20*'Scorer 1'!C42</f>
        <v>20</v>
      </c>
      <c r="D43" s="26">
        <f>15*'Scorer 1'!D42</f>
        <v>15</v>
      </c>
      <c r="E43" s="26">
        <f>15*'Scorer 1'!E42</f>
        <v>0</v>
      </c>
      <c r="F43" s="26">
        <f>10*'Scorer 1'!F42</f>
        <v>20</v>
      </c>
      <c r="G43" s="26">
        <f>10*'Scorer 1'!G42</f>
        <v>30</v>
      </c>
      <c r="H43" s="26">
        <f>10*'Scorer 1'!H42</f>
        <v>0</v>
      </c>
      <c r="I43" s="26">
        <f>10*'Scorer 1'!I42</f>
        <v>20</v>
      </c>
      <c r="J43" s="26">
        <f>10*'Scorer 1'!J42</f>
        <v>10</v>
      </c>
      <c r="K43" s="27">
        <f t="shared" si="2"/>
        <v>38</v>
      </c>
      <c r="L43" s="26">
        <f>20*'Scorer 2'!C42</f>
        <v>60</v>
      </c>
      <c r="M43" s="26">
        <f>15*'Scorer 2'!D42</f>
        <v>15</v>
      </c>
      <c r="N43" s="26">
        <f>15*'Scorer 2'!E42</f>
        <v>0</v>
      </c>
      <c r="O43" s="26">
        <f>10*'Scorer 2'!F42</f>
        <v>20</v>
      </c>
      <c r="P43" s="26">
        <f>10*'Scorer 2'!G42</f>
        <v>30</v>
      </c>
      <c r="Q43" s="26">
        <f>10*'Scorer 2'!H42</f>
        <v>0</v>
      </c>
      <c r="R43" s="26">
        <f>10*'Scorer 2'!I42</f>
        <v>20</v>
      </c>
      <c r="S43" s="26">
        <f>10*'Scorer 2'!J42</f>
        <v>10</v>
      </c>
      <c r="T43" s="27">
        <f t="shared" si="0"/>
        <v>52</v>
      </c>
      <c r="U43" s="26">
        <f>20*'Scorer 3'!C42</f>
        <v>20</v>
      </c>
      <c r="V43" s="26">
        <f>15*'Scorer 3'!D42</f>
        <v>0</v>
      </c>
      <c r="W43" s="26">
        <f>15*'Scorer 3'!E42</f>
        <v>0</v>
      </c>
      <c r="X43" s="26">
        <f>10*'Scorer 3'!F42</f>
        <v>10</v>
      </c>
      <c r="Y43" s="26">
        <f>10*'Scorer 3'!G42</f>
        <v>20</v>
      </c>
      <c r="Z43" s="26">
        <f>10*'Scorer 3'!H42</f>
        <v>0</v>
      </c>
      <c r="AA43" s="35">
        <f>10*'Scorer 3'!I42</f>
        <v>0</v>
      </c>
      <c r="AB43" s="26">
        <f>10*'Scorer 3'!J42</f>
        <v>0</v>
      </c>
      <c r="AC43" s="27">
        <f t="shared" si="1"/>
        <v>17</v>
      </c>
      <c r="AD43" s="26">
        <f>20*'Scorer 5'!C42</f>
        <v>20</v>
      </c>
      <c r="AE43" s="26">
        <f>15*'Scorer 5'!D42</f>
        <v>15</v>
      </c>
      <c r="AF43" s="26">
        <f>15*'Scorer 5'!E42</f>
        <v>0</v>
      </c>
      <c r="AG43" s="26">
        <f>10*'Scorer 5'!F42</f>
        <v>20</v>
      </c>
      <c r="AH43" s="26">
        <f>10*'Scorer 5'!G42</f>
        <v>30</v>
      </c>
      <c r="AI43" s="26">
        <f>10*'Scorer 5'!H42</f>
        <v>0</v>
      </c>
      <c r="AJ43" s="26">
        <f>10*'Scorer 5'!I42</f>
        <v>20</v>
      </c>
      <c r="AK43" s="26">
        <f>10*'Scorer 5'!J42</f>
        <v>10</v>
      </c>
      <c r="AL43" s="36">
        <v>38.333333330000002</v>
      </c>
      <c r="AM43" s="34">
        <f>20*'Scorer 4'!C42</f>
        <v>20</v>
      </c>
      <c r="AN43" s="34">
        <f>15*'Scorer 4'!D42</f>
        <v>15</v>
      </c>
      <c r="AO43" s="34">
        <f>15*'Scorer 4'!E42</f>
        <v>0</v>
      </c>
      <c r="AP43" s="34">
        <f>10*'Scorer 4'!F42</f>
        <v>20</v>
      </c>
      <c r="AQ43" s="34">
        <f>10*'Scorer 4'!G42</f>
        <v>30</v>
      </c>
      <c r="AR43" s="34">
        <f>10*'Scorer 4'!H42</f>
        <v>0</v>
      </c>
      <c r="AS43" s="34">
        <f>10*'Scorer 4'!I42</f>
        <v>20</v>
      </c>
      <c r="AT43" s="46">
        <f>10*'Scorer 4'!J42</f>
        <v>10</v>
      </c>
      <c r="AU43" s="40">
        <f t="shared" si="3"/>
        <v>38</v>
      </c>
    </row>
    <row r="44" spans="1:47" ht="15.75" customHeight="1" x14ac:dyDescent="0.15">
      <c r="A44" s="3" t="s">
        <v>89</v>
      </c>
      <c r="B44" s="4" t="s">
        <v>90</v>
      </c>
      <c r="C44" s="26">
        <f>20*'Scorer 1'!C43</f>
        <v>20</v>
      </c>
      <c r="D44" s="26">
        <f>15*'Scorer 1'!D43</f>
        <v>15</v>
      </c>
      <c r="E44" s="26">
        <f>15*'Scorer 1'!E43</f>
        <v>0</v>
      </c>
      <c r="F44" s="26">
        <f>10*'Scorer 1'!F43</f>
        <v>20</v>
      </c>
      <c r="G44" s="26">
        <f>10*'Scorer 1'!G43</f>
        <v>20</v>
      </c>
      <c r="H44" s="26">
        <f>10*'Scorer 1'!H43</f>
        <v>0</v>
      </c>
      <c r="I44" s="26">
        <f>10*'Scorer 1'!I43</f>
        <v>10</v>
      </c>
      <c r="J44" s="26">
        <f>10*'Scorer 1'!J43</f>
        <v>30</v>
      </c>
      <c r="K44" s="27">
        <f t="shared" si="2"/>
        <v>38</v>
      </c>
      <c r="L44" s="26">
        <f>20*'Scorer 2'!C43</f>
        <v>20</v>
      </c>
      <c r="M44" s="26">
        <f>15*'Scorer 2'!D43</f>
        <v>15</v>
      </c>
      <c r="N44" s="26">
        <f>15*'Scorer 2'!E43</f>
        <v>0</v>
      </c>
      <c r="O44" s="26">
        <f>10*'Scorer 2'!F43</f>
        <v>20</v>
      </c>
      <c r="P44" s="26">
        <f>10*'Scorer 2'!G43</f>
        <v>20</v>
      </c>
      <c r="Q44" s="26">
        <f>10*'Scorer 2'!H43</f>
        <v>0</v>
      </c>
      <c r="R44" s="26">
        <f>10*'Scorer 2'!I43</f>
        <v>10</v>
      </c>
      <c r="S44" s="26">
        <f>10*'Scorer 2'!J43</f>
        <v>30</v>
      </c>
      <c r="T44" s="27">
        <f t="shared" si="0"/>
        <v>38</v>
      </c>
      <c r="U44" s="26">
        <f>20*'Scorer 3'!C43</f>
        <v>20</v>
      </c>
      <c r="V44" s="26">
        <f>15*'Scorer 3'!D43</f>
        <v>15</v>
      </c>
      <c r="W44" s="26">
        <f>15*'Scorer 3'!E43</f>
        <v>0</v>
      </c>
      <c r="X44" s="26">
        <f>10*'Scorer 3'!F43</f>
        <v>10</v>
      </c>
      <c r="Y44" s="26">
        <f>10*'Scorer 3'!G43</f>
        <v>10</v>
      </c>
      <c r="Z44" s="26">
        <f>10*'Scorer 3'!H43</f>
        <v>0</v>
      </c>
      <c r="AA44" s="35">
        <f>10*'Scorer 3'!I43</f>
        <v>0</v>
      </c>
      <c r="AB44" s="26">
        <f>10*'Scorer 3'!J43</f>
        <v>30</v>
      </c>
      <c r="AC44" s="27">
        <f t="shared" si="1"/>
        <v>28</v>
      </c>
      <c r="AD44" s="26">
        <f>20*'Scorer 5'!C43</f>
        <v>20</v>
      </c>
      <c r="AE44" s="26">
        <f>15*'Scorer 5'!D43</f>
        <v>15</v>
      </c>
      <c r="AF44" s="26">
        <f>15*'Scorer 5'!E43</f>
        <v>0</v>
      </c>
      <c r="AG44" s="26">
        <f>10*'Scorer 5'!F43</f>
        <v>20</v>
      </c>
      <c r="AH44" s="26">
        <f>10*'Scorer 5'!G43</f>
        <v>20</v>
      </c>
      <c r="AI44" s="26">
        <f>10*'Scorer 5'!H43</f>
        <v>0</v>
      </c>
      <c r="AJ44" s="26">
        <f>10*'Scorer 5'!I43</f>
        <v>10</v>
      </c>
      <c r="AK44" s="26">
        <f>10*'Scorer 5'!J43</f>
        <v>30</v>
      </c>
      <c r="AL44" s="36">
        <v>38.333333330000002</v>
      </c>
      <c r="AM44" s="34">
        <f>20*'Scorer 4'!C43</f>
        <v>20</v>
      </c>
      <c r="AN44" s="34">
        <f>15*'Scorer 4'!D43</f>
        <v>15</v>
      </c>
      <c r="AO44" s="34">
        <f>15*'Scorer 4'!E43</f>
        <v>0</v>
      </c>
      <c r="AP44" s="34">
        <f>10*'Scorer 4'!F43</f>
        <v>20</v>
      </c>
      <c r="AQ44" s="34">
        <f>10*'Scorer 4'!G43</f>
        <v>20</v>
      </c>
      <c r="AR44" s="34">
        <f>10*'Scorer 4'!H43</f>
        <v>0</v>
      </c>
      <c r="AS44" s="34">
        <f>10*'Scorer 4'!I43</f>
        <v>10</v>
      </c>
      <c r="AT44" s="46">
        <f>10*'Scorer 4'!J43</f>
        <v>30</v>
      </c>
      <c r="AU44" s="40">
        <f t="shared" si="3"/>
        <v>38</v>
      </c>
    </row>
    <row r="45" spans="1:47" ht="15.75" customHeight="1" x14ac:dyDescent="0.15">
      <c r="A45" s="6" t="s">
        <v>91</v>
      </c>
      <c r="B45" s="9" t="s">
        <v>92</v>
      </c>
      <c r="C45" s="26">
        <f>20*'Scorer 1'!C44</f>
        <v>20</v>
      </c>
      <c r="D45" s="26">
        <f>15*'Scorer 1'!D44</f>
        <v>15</v>
      </c>
      <c r="E45" s="26">
        <f>15*'Scorer 1'!E44</f>
        <v>0</v>
      </c>
      <c r="F45" s="26">
        <f>10*'Scorer 1'!F44</f>
        <v>0</v>
      </c>
      <c r="G45" s="26">
        <f>10*'Scorer 1'!G44</f>
        <v>20</v>
      </c>
      <c r="H45" s="26">
        <f>10*'Scorer 1'!H44</f>
        <v>10</v>
      </c>
      <c r="I45" s="26">
        <f>10*'Scorer 1'!I44</f>
        <v>10</v>
      </c>
      <c r="J45" s="26">
        <f>10*'Scorer 1'!J44</f>
        <v>30</v>
      </c>
      <c r="K45" s="27">
        <f t="shared" si="2"/>
        <v>35</v>
      </c>
      <c r="L45" s="26">
        <f>20*'Scorer 2'!C44</f>
        <v>20</v>
      </c>
      <c r="M45" s="26">
        <f>15*'Scorer 2'!D44</f>
        <v>15</v>
      </c>
      <c r="N45" s="26">
        <f>15*'Scorer 2'!E44</f>
        <v>0</v>
      </c>
      <c r="O45" s="26">
        <f>10*'Scorer 2'!F44</f>
        <v>0</v>
      </c>
      <c r="P45" s="26">
        <f>10*'Scorer 2'!G44</f>
        <v>30</v>
      </c>
      <c r="Q45" s="26">
        <f>10*'Scorer 2'!H44</f>
        <v>10</v>
      </c>
      <c r="R45" s="26">
        <f>10*'Scorer 2'!I44</f>
        <v>10</v>
      </c>
      <c r="S45" s="26">
        <f>10*'Scorer 2'!J44</f>
        <v>30</v>
      </c>
      <c r="T45" s="27">
        <f t="shared" si="0"/>
        <v>38</v>
      </c>
      <c r="U45" s="26">
        <f>20*'Scorer 3'!C44</f>
        <v>20</v>
      </c>
      <c r="V45" s="26">
        <f>15*'Scorer 3'!D44</f>
        <v>0</v>
      </c>
      <c r="W45" s="26">
        <f>15*'Scorer 3'!E44</f>
        <v>0</v>
      </c>
      <c r="X45" s="26">
        <f>10*'Scorer 3'!F44</f>
        <v>0</v>
      </c>
      <c r="Y45" s="26">
        <f>10*'Scorer 3'!G44</f>
        <v>0</v>
      </c>
      <c r="Z45" s="26">
        <f>10*'Scorer 3'!H44</f>
        <v>0</v>
      </c>
      <c r="AA45" s="35">
        <f>10*'Scorer 3'!I44</f>
        <v>0</v>
      </c>
      <c r="AB45" s="26">
        <f>10*'Scorer 3'!J44</f>
        <v>10</v>
      </c>
      <c r="AC45" s="27">
        <f t="shared" si="1"/>
        <v>10</v>
      </c>
      <c r="AD45" s="26">
        <f>20*'Scorer 5'!C44</f>
        <v>20</v>
      </c>
      <c r="AE45" s="26">
        <f>15*'Scorer 5'!D44</f>
        <v>15</v>
      </c>
      <c r="AF45" s="26">
        <f>15*'Scorer 5'!E44</f>
        <v>0</v>
      </c>
      <c r="AG45" s="26">
        <f>10*'Scorer 5'!F44</f>
        <v>0</v>
      </c>
      <c r="AH45" s="26">
        <f>10*'Scorer 5'!G44</f>
        <v>30</v>
      </c>
      <c r="AI45" s="26">
        <f>10*'Scorer 5'!H44</f>
        <v>10</v>
      </c>
      <c r="AJ45" s="26">
        <f>10*'Scorer 5'!I44</f>
        <v>10</v>
      </c>
      <c r="AK45" s="26">
        <f>10*'Scorer 5'!J44</f>
        <v>30</v>
      </c>
      <c r="AL45" s="36">
        <v>38.333333330000002</v>
      </c>
      <c r="AM45" s="34">
        <f>20*'Scorer 4'!C44</f>
        <v>20</v>
      </c>
      <c r="AN45" s="34">
        <f>15*'Scorer 4'!D44</f>
        <v>15</v>
      </c>
      <c r="AO45" s="34">
        <f>15*'Scorer 4'!E44</f>
        <v>0</v>
      </c>
      <c r="AP45" s="34">
        <f>10*'Scorer 4'!F44</f>
        <v>0</v>
      </c>
      <c r="AQ45" s="34">
        <f>10*'Scorer 4'!G44</f>
        <v>30</v>
      </c>
      <c r="AR45" s="34">
        <f>10*'Scorer 4'!H44</f>
        <v>10</v>
      </c>
      <c r="AS45" s="34">
        <f>10*'Scorer 4'!I44</f>
        <v>10</v>
      </c>
      <c r="AT45" s="46">
        <f>10*'Scorer 4'!J44</f>
        <v>30</v>
      </c>
      <c r="AU45" s="40">
        <f t="shared" si="3"/>
        <v>38</v>
      </c>
    </row>
    <row r="46" spans="1:47" ht="15.75" customHeight="1" x14ac:dyDescent="0.15">
      <c r="A46" s="6" t="s">
        <v>93</v>
      </c>
      <c r="B46" s="9" t="s">
        <v>94</v>
      </c>
      <c r="C46" s="26">
        <f>20*'Scorer 1'!C45</f>
        <v>20</v>
      </c>
      <c r="D46" s="26">
        <f>15*'Scorer 1'!D45</f>
        <v>15</v>
      </c>
      <c r="E46" s="26">
        <f>15*'Scorer 1'!E45</f>
        <v>15</v>
      </c>
      <c r="F46" s="26">
        <f>10*'Scorer 1'!F45</f>
        <v>20</v>
      </c>
      <c r="G46" s="26">
        <f>10*'Scorer 1'!G45</f>
        <v>20</v>
      </c>
      <c r="H46" s="26">
        <f>10*'Scorer 1'!H45</f>
        <v>10</v>
      </c>
      <c r="I46" s="26">
        <f>10*'Scorer 1'!I45</f>
        <v>30</v>
      </c>
      <c r="J46" s="26">
        <f>10*'Scorer 1'!J45</f>
        <v>30</v>
      </c>
      <c r="K46" s="27">
        <f t="shared" si="2"/>
        <v>53</v>
      </c>
      <c r="L46" s="26">
        <f>20*'Scorer 2'!C45</f>
        <v>20</v>
      </c>
      <c r="M46" s="26">
        <f>15*'Scorer 2'!D45</f>
        <v>15</v>
      </c>
      <c r="N46" s="26">
        <f>15*'Scorer 2'!E45</f>
        <v>15</v>
      </c>
      <c r="O46" s="26">
        <f>10*'Scorer 2'!F45</f>
        <v>20</v>
      </c>
      <c r="P46" s="26">
        <f>10*'Scorer 2'!G45</f>
        <v>20</v>
      </c>
      <c r="Q46" s="26">
        <f>10*'Scorer 2'!H45</f>
        <v>10</v>
      </c>
      <c r="R46" s="26">
        <f>10*'Scorer 2'!I45</f>
        <v>30</v>
      </c>
      <c r="S46" s="26">
        <f>10*'Scorer 2'!J45</f>
        <v>30</v>
      </c>
      <c r="T46" s="27">
        <f t="shared" si="0"/>
        <v>53</v>
      </c>
      <c r="U46" s="26">
        <f>20*'Scorer 3'!C45</f>
        <v>20</v>
      </c>
      <c r="V46" s="26">
        <f>15*'Scorer 3'!D45</f>
        <v>15</v>
      </c>
      <c r="W46" s="26">
        <f>15*'Scorer 3'!E45</f>
        <v>0</v>
      </c>
      <c r="X46" s="26">
        <f>10*'Scorer 3'!F45</f>
        <v>10</v>
      </c>
      <c r="Y46" s="26">
        <f>10*'Scorer 3'!G45</f>
        <v>0</v>
      </c>
      <c r="Z46" s="26">
        <f>10*'Scorer 3'!H45</f>
        <v>0</v>
      </c>
      <c r="AA46" s="35">
        <f>10*'Scorer 3'!I45</f>
        <v>0</v>
      </c>
      <c r="AB46" s="26">
        <f>10*'Scorer 3'!J45</f>
        <v>10</v>
      </c>
      <c r="AC46" s="27">
        <f t="shared" si="1"/>
        <v>18</v>
      </c>
      <c r="AD46" s="26">
        <f>20*'Scorer 5'!C45</f>
        <v>20</v>
      </c>
      <c r="AE46" s="26">
        <f>15*'Scorer 5'!D45</f>
        <v>15</v>
      </c>
      <c r="AF46" s="26">
        <f>15*'Scorer 5'!E45</f>
        <v>15</v>
      </c>
      <c r="AG46" s="26">
        <f>10*'Scorer 5'!F45</f>
        <v>20</v>
      </c>
      <c r="AH46" s="26">
        <f>10*'Scorer 5'!G45</f>
        <v>20</v>
      </c>
      <c r="AI46" s="26">
        <f>10*'Scorer 5'!H45</f>
        <v>10</v>
      </c>
      <c r="AJ46" s="26">
        <f>10*'Scorer 5'!I45</f>
        <v>30</v>
      </c>
      <c r="AK46" s="26">
        <f>10*'Scorer 5'!J45</f>
        <v>30</v>
      </c>
      <c r="AL46" s="36">
        <v>53.333333330000002</v>
      </c>
      <c r="AM46" s="34">
        <f>20*'Scorer 4'!C45</f>
        <v>20</v>
      </c>
      <c r="AN46" s="34">
        <f>15*'Scorer 4'!D45</f>
        <v>15</v>
      </c>
      <c r="AO46" s="34">
        <f>15*'Scorer 4'!E45</f>
        <v>15</v>
      </c>
      <c r="AP46" s="34">
        <f>10*'Scorer 4'!F45</f>
        <v>20</v>
      </c>
      <c r="AQ46" s="34">
        <f>10*'Scorer 4'!G45</f>
        <v>20</v>
      </c>
      <c r="AR46" s="34">
        <f>10*'Scorer 4'!H45</f>
        <v>10</v>
      </c>
      <c r="AS46" s="34">
        <f>10*'Scorer 4'!I45</f>
        <v>30</v>
      </c>
      <c r="AT46" s="46">
        <f>10*'Scorer 4'!J45</f>
        <v>30</v>
      </c>
      <c r="AU46" s="40">
        <f t="shared" si="3"/>
        <v>53</v>
      </c>
    </row>
    <row r="47" spans="1:47" ht="14" x14ac:dyDescent="0.15">
      <c r="A47" s="3" t="s">
        <v>95</v>
      </c>
      <c r="B47" s="4" t="s">
        <v>96</v>
      </c>
      <c r="C47" s="26">
        <f>20*'Scorer 1'!C46</f>
        <v>60</v>
      </c>
      <c r="D47" s="26">
        <f>15*'Scorer 1'!D46</f>
        <v>30</v>
      </c>
      <c r="E47" s="26">
        <f>15*'Scorer 1'!E46</f>
        <v>30</v>
      </c>
      <c r="F47" s="26">
        <f>10*'Scorer 1'!F46</f>
        <v>10</v>
      </c>
      <c r="G47" s="26">
        <f>10*'Scorer 1'!G46</f>
        <v>0</v>
      </c>
      <c r="H47" s="26">
        <f>10*'Scorer 1'!H46</f>
        <v>0</v>
      </c>
      <c r="I47" s="26">
        <f>10*'Scorer 1'!I46</f>
        <v>10</v>
      </c>
      <c r="J47" s="26">
        <f>10*'Scorer 1'!J46</f>
        <v>10</v>
      </c>
      <c r="K47" s="27">
        <f t="shared" si="2"/>
        <v>50</v>
      </c>
      <c r="L47" s="26">
        <f>20*'Scorer 2'!C46</f>
        <v>40</v>
      </c>
      <c r="M47" s="26">
        <f>15*'Scorer 2'!D46</f>
        <v>30</v>
      </c>
      <c r="N47" s="26">
        <f>15*'Scorer 2'!E46</f>
        <v>30</v>
      </c>
      <c r="O47" s="26">
        <f>10*'Scorer 2'!F46</f>
        <v>0</v>
      </c>
      <c r="P47" s="26">
        <f>10*'Scorer 2'!G46</f>
        <v>0</v>
      </c>
      <c r="Q47" s="26">
        <f>10*'Scorer 2'!H46</f>
        <v>0</v>
      </c>
      <c r="R47" s="26">
        <f>10*'Scorer 2'!I46</f>
        <v>10</v>
      </c>
      <c r="S47" s="26">
        <f>10*'Scorer 2'!J46</f>
        <v>0</v>
      </c>
      <c r="T47" s="27">
        <f t="shared" si="0"/>
        <v>37</v>
      </c>
      <c r="U47" s="26">
        <f>20*'Scorer 3'!C46</f>
        <v>40</v>
      </c>
      <c r="V47" s="26">
        <f>15*'Scorer 3'!D46</f>
        <v>30</v>
      </c>
      <c r="W47" s="26">
        <f>15*'Scorer 3'!E46</f>
        <v>30</v>
      </c>
      <c r="X47" s="26">
        <f>10*'Scorer 3'!F46</f>
        <v>0</v>
      </c>
      <c r="Y47" s="26">
        <f>10*'Scorer 3'!G46</f>
        <v>0</v>
      </c>
      <c r="Z47" s="26">
        <f>10*'Scorer 3'!H46</f>
        <v>0</v>
      </c>
      <c r="AA47" s="35">
        <f>10*'Scorer 3'!I46</f>
        <v>10</v>
      </c>
      <c r="AB47" s="26">
        <f>10*'Scorer 3'!J46</f>
        <v>0</v>
      </c>
      <c r="AC47" s="27">
        <f t="shared" si="1"/>
        <v>37</v>
      </c>
      <c r="AD47" s="26">
        <f>20*'Scorer 5'!C46</f>
        <v>40</v>
      </c>
      <c r="AE47" s="26">
        <f>15*'Scorer 5'!D46</f>
        <v>30</v>
      </c>
      <c r="AF47" s="26">
        <f>15*'Scorer 5'!E46</f>
        <v>30</v>
      </c>
      <c r="AG47" s="26">
        <f>10*'Scorer 5'!F46</f>
        <v>0</v>
      </c>
      <c r="AH47" s="26">
        <f>10*'Scorer 5'!G46</f>
        <v>0</v>
      </c>
      <c r="AI47" s="26">
        <f>10*'Scorer 5'!H46</f>
        <v>0</v>
      </c>
      <c r="AJ47" s="26">
        <f>10*'Scorer 5'!I46</f>
        <v>10</v>
      </c>
      <c r="AK47" s="26">
        <f>10*'Scorer 5'!J46</f>
        <v>0</v>
      </c>
      <c r="AL47" s="36">
        <v>36.666666669999998</v>
      </c>
      <c r="AM47" s="34">
        <f>20*'Scorer 4'!C46</f>
        <v>40</v>
      </c>
      <c r="AN47" s="34">
        <f>15*'Scorer 4'!D46</f>
        <v>30</v>
      </c>
      <c r="AO47" s="34">
        <f>15*'Scorer 4'!E46</f>
        <v>30</v>
      </c>
      <c r="AP47" s="34">
        <f>10*'Scorer 4'!F46</f>
        <v>0</v>
      </c>
      <c r="AQ47" s="34">
        <f>10*'Scorer 4'!G46</f>
        <v>0</v>
      </c>
      <c r="AR47" s="34">
        <f>10*'Scorer 4'!H46</f>
        <v>0</v>
      </c>
      <c r="AS47" s="34">
        <f>10*'Scorer 4'!I46</f>
        <v>10</v>
      </c>
      <c r="AT47" s="46">
        <f>10*'Scorer 4'!J46</f>
        <v>0</v>
      </c>
      <c r="AU47" s="40">
        <f t="shared" si="3"/>
        <v>37</v>
      </c>
    </row>
    <row r="48" spans="1:47" ht="14" x14ac:dyDescent="0.15">
      <c r="A48" s="6" t="s">
        <v>97</v>
      </c>
      <c r="B48" s="9" t="s">
        <v>98</v>
      </c>
      <c r="C48" s="26">
        <f>20*'Scorer 1'!C47</f>
        <v>20</v>
      </c>
      <c r="D48" s="26">
        <f>15*'Scorer 1'!D47</f>
        <v>15</v>
      </c>
      <c r="E48" s="26">
        <f>15*'Scorer 1'!E47</f>
        <v>15</v>
      </c>
      <c r="F48" s="26">
        <f>10*'Scorer 1'!F47</f>
        <v>20</v>
      </c>
      <c r="G48" s="26">
        <f>10*'Scorer 1'!G47</f>
        <v>20</v>
      </c>
      <c r="H48" s="26">
        <f>10*'Scorer 1'!H47</f>
        <v>0</v>
      </c>
      <c r="I48" s="26">
        <f>10*'Scorer 1'!I47</f>
        <v>20</v>
      </c>
      <c r="J48" s="26">
        <f>10*'Scorer 1'!J47</f>
        <v>10</v>
      </c>
      <c r="K48" s="27">
        <f t="shared" si="2"/>
        <v>40</v>
      </c>
      <c r="L48" s="26">
        <f>20*'Scorer 2'!C47</f>
        <v>20</v>
      </c>
      <c r="M48" s="26">
        <f>15*'Scorer 2'!D47</f>
        <v>15</v>
      </c>
      <c r="N48" s="26">
        <f>15*'Scorer 2'!E47</f>
        <v>15</v>
      </c>
      <c r="O48" s="26">
        <f>10*'Scorer 2'!F47</f>
        <v>20</v>
      </c>
      <c r="P48" s="26">
        <f>10*'Scorer 2'!G47</f>
        <v>20</v>
      </c>
      <c r="Q48" s="26">
        <f>10*'Scorer 2'!H47</f>
        <v>0</v>
      </c>
      <c r="R48" s="26">
        <f>10*'Scorer 2'!I47</f>
        <v>20</v>
      </c>
      <c r="S48" s="26">
        <f>10*'Scorer 2'!J47</f>
        <v>0</v>
      </c>
      <c r="T48" s="27">
        <f t="shared" si="0"/>
        <v>37</v>
      </c>
      <c r="U48" s="26">
        <f>20*'Scorer 3'!C47</f>
        <v>20</v>
      </c>
      <c r="V48" s="26">
        <f>15*'Scorer 3'!D47</f>
        <v>15</v>
      </c>
      <c r="W48" s="26">
        <f>15*'Scorer 3'!E47</f>
        <v>15</v>
      </c>
      <c r="X48" s="26">
        <f>10*'Scorer 3'!F47</f>
        <v>20</v>
      </c>
      <c r="Y48" s="26">
        <f>10*'Scorer 3'!G47</f>
        <v>20</v>
      </c>
      <c r="Z48" s="26">
        <f>10*'Scorer 3'!H47</f>
        <v>0</v>
      </c>
      <c r="AA48" s="35">
        <f>10*'Scorer 3'!I47</f>
        <v>20</v>
      </c>
      <c r="AB48" s="26">
        <f>10*'Scorer 3'!J47</f>
        <v>0</v>
      </c>
      <c r="AC48" s="27">
        <f t="shared" si="1"/>
        <v>37</v>
      </c>
      <c r="AD48" s="26">
        <f>20*'Scorer 5'!C47</f>
        <v>20</v>
      </c>
      <c r="AE48" s="26">
        <f>15*'Scorer 5'!D47</f>
        <v>15</v>
      </c>
      <c r="AF48" s="26">
        <f>15*'Scorer 5'!E47</f>
        <v>15</v>
      </c>
      <c r="AG48" s="26">
        <f>10*'Scorer 5'!F47</f>
        <v>20</v>
      </c>
      <c r="AH48" s="26">
        <f>10*'Scorer 5'!G47</f>
        <v>20</v>
      </c>
      <c r="AI48" s="26">
        <f>10*'Scorer 5'!H47</f>
        <v>0</v>
      </c>
      <c r="AJ48" s="26">
        <f>10*'Scorer 5'!I47</f>
        <v>20</v>
      </c>
      <c r="AK48" s="26">
        <f>10*'Scorer 5'!J47</f>
        <v>0</v>
      </c>
      <c r="AL48" s="36">
        <v>36.666666669999998</v>
      </c>
      <c r="AM48" s="34">
        <f>20*'Scorer 4'!C47</f>
        <v>20</v>
      </c>
      <c r="AN48" s="34">
        <f>15*'Scorer 4'!D47</f>
        <v>15</v>
      </c>
      <c r="AO48" s="34">
        <f>15*'Scorer 4'!E47</f>
        <v>15</v>
      </c>
      <c r="AP48" s="34">
        <f>10*'Scorer 4'!F47</f>
        <v>20</v>
      </c>
      <c r="AQ48" s="34">
        <f>10*'Scorer 4'!G47</f>
        <v>20</v>
      </c>
      <c r="AR48" s="34">
        <f>10*'Scorer 4'!H47</f>
        <v>0</v>
      </c>
      <c r="AS48" s="34">
        <f>10*'Scorer 4'!I47</f>
        <v>20</v>
      </c>
      <c r="AT48" s="46">
        <f>10*'Scorer 4'!J47</f>
        <v>0</v>
      </c>
      <c r="AU48" s="40">
        <f t="shared" si="3"/>
        <v>37</v>
      </c>
    </row>
    <row r="49" spans="1:47" ht="14" x14ac:dyDescent="0.15">
      <c r="A49" s="6" t="s">
        <v>99</v>
      </c>
      <c r="B49" s="9" t="s">
        <v>100</v>
      </c>
      <c r="C49" s="26">
        <f>20*'Scorer 1'!C48</f>
        <v>40</v>
      </c>
      <c r="D49" s="26">
        <f>15*'Scorer 1'!D48</f>
        <v>15</v>
      </c>
      <c r="E49" s="26">
        <f>15*'Scorer 1'!E48</f>
        <v>15</v>
      </c>
      <c r="F49" s="26">
        <f>10*'Scorer 1'!F48</f>
        <v>10</v>
      </c>
      <c r="G49" s="26">
        <f>10*'Scorer 1'!G48</f>
        <v>0</v>
      </c>
      <c r="H49" s="26">
        <f>10*'Scorer 1'!H48</f>
        <v>0</v>
      </c>
      <c r="I49" s="26">
        <f>10*'Scorer 1'!I48</f>
        <v>0</v>
      </c>
      <c r="J49" s="26">
        <f>10*'Scorer 1'!J48</f>
        <v>0</v>
      </c>
      <c r="K49" s="27">
        <f t="shared" si="2"/>
        <v>27</v>
      </c>
      <c r="L49" s="26">
        <f>20*'Scorer 2'!C48</f>
        <v>40</v>
      </c>
      <c r="M49" s="26">
        <f>15*'Scorer 2'!D48</f>
        <v>15</v>
      </c>
      <c r="N49" s="26">
        <f>15*'Scorer 2'!E48</f>
        <v>15</v>
      </c>
      <c r="O49" s="26">
        <f>10*'Scorer 2'!F48</f>
        <v>10</v>
      </c>
      <c r="P49" s="26">
        <f>10*'Scorer 2'!G48</f>
        <v>0</v>
      </c>
      <c r="Q49" s="26">
        <f>10*'Scorer 2'!H48</f>
        <v>0</v>
      </c>
      <c r="R49" s="26">
        <f>10*'Scorer 2'!I48</f>
        <v>0</v>
      </c>
      <c r="S49" s="26">
        <f>10*'Scorer 2'!J48</f>
        <v>0</v>
      </c>
      <c r="T49" s="27">
        <f t="shared" si="0"/>
        <v>27</v>
      </c>
      <c r="U49" s="26">
        <f>20*'Scorer 3'!C48</f>
        <v>40</v>
      </c>
      <c r="V49" s="26">
        <f>15*'Scorer 3'!D48</f>
        <v>15</v>
      </c>
      <c r="W49" s="26">
        <f>15*'Scorer 3'!E48</f>
        <v>15</v>
      </c>
      <c r="X49" s="26">
        <f>10*'Scorer 3'!F48</f>
        <v>10</v>
      </c>
      <c r="Y49" s="26">
        <f>10*'Scorer 3'!G48</f>
        <v>0</v>
      </c>
      <c r="Z49" s="26">
        <f>10*'Scorer 3'!H48</f>
        <v>0</v>
      </c>
      <c r="AA49" s="35">
        <f>10*'Scorer 3'!I48</f>
        <v>10</v>
      </c>
      <c r="AB49" s="26">
        <f>10*'Scorer 3'!J48</f>
        <v>0</v>
      </c>
      <c r="AC49" s="27">
        <f t="shared" si="1"/>
        <v>30</v>
      </c>
      <c r="AD49" s="26">
        <f>20*'Scorer 5'!C48</f>
        <v>40</v>
      </c>
      <c r="AE49" s="26">
        <f>15*'Scorer 5'!D48</f>
        <v>15</v>
      </c>
      <c r="AF49" s="26">
        <f>15*'Scorer 5'!E48</f>
        <v>15</v>
      </c>
      <c r="AG49" s="26">
        <f>10*'Scorer 5'!F48</f>
        <v>10</v>
      </c>
      <c r="AH49" s="26">
        <f>10*'Scorer 5'!G48</f>
        <v>0</v>
      </c>
      <c r="AI49" s="26">
        <f>10*'Scorer 5'!H48</f>
        <v>0</v>
      </c>
      <c r="AJ49" s="26">
        <f>10*'Scorer 5'!I48</f>
        <v>0</v>
      </c>
      <c r="AK49" s="26">
        <f>10*'Scorer 5'!J48</f>
        <v>0</v>
      </c>
      <c r="AL49" s="36">
        <v>26.666666670000001</v>
      </c>
      <c r="AM49" s="34">
        <f>20*'Scorer 4'!C48</f>
        <v>40</v>
      </c>
      <c r="AN49" s="34">
        <f>15*'Scorer 4'!D48</f>
        <v>15</v>
      </c>
      <c r="AO49" s="34">
        <f>15*'Scorer 4'!E48</f>
        <v>15</v>
      </c>
      <c r="AP49" s="34">
        <f>10*'Scorer 4'!F48</f>
        <v>10</v>
      </c>
      <c r="AQ49" s="34">
        <f>10*'Scorer 4'!G48</f>
        <v>0</v>
      </c>
      <c r="AR49" s="34">
        <f>10*'Scorer 4'!H48</f>
        <v>0</v>
      </c>
      <c r="AS49" s="34">
        <f>10*'Scorer 4'!I48</f>
        <v>0</v>
      </c>
      <c r="AT49" s="46">
        <f>10*'Scorer 4'!J48</f>
        <v>0</v>
      </c>
      <c r="AU49" s="40">
        <f t="shared" si="3"/>
        <v>27</v>
      </c>
    </row>
    <row r="50" spans="1:47" ht="14" x14ac:dyDescent="0.15">
      <c r="A50" s="3" t="s">
        <v>101</v>
      </c>
      <c r="B50" s="4" t="s">
        <v>102</v>
      </c>
      <c r="C50" s="26">
        <f>20*'Scorer 1'!C49</f>
        <v>40</v>
      </c>
      <c r="D50" s="26">
        <f>15*'Scorer 1'!D49</f>
        <v>15</v>
      </c>
      <c r="E50" s="26">
        <f>15*'Scorer 1'!E49</f>
        <v>15</v>
      </c>
      <c r="F50" s="26">
        <f>10*'Scorer 1'!F49</f>
        <v>10</v>
      </c>
      <c r="G50" s="26">
        <f>10*'Scorer 1'!G49</f>
        <v>20</v>
      </c>
      <c r="H50" s="26">
        <f>10*'Scorer 1'!H49</f>
        <v>0</v>
      </c>
      <c r="I50" s="26">
        <f>10*'Scorer 1'!I49</f>
        <v>30</v>
      </c>
      <c r="J50" s="26">
        <f>10*'Scorer 1'!J49</f>
        <v>10</v>
      </c>
      <c r="K50" s="27">
        <f t="shared" si="2"/>
        <v>47</v>
      </c>
      <c r="L50" s="26">
        <f>20*'Scorer 2'!C49</f>
        <v>40</v>
      </c>
      <c r="M50" s="26">
        <f>15*'Scorer 2'!D49</f>
        <v>15</v>
      </c>
      <c r="N50" s="26">
        <f>15*'Scorer 2'!E49</f>
        <v>15</v>
      </c>
      <c r="O50" s="26">
        <f>10*'Scorer 2'!F49</f>
        <v>10</v>
      </c>
      <c r="P50" s="26">
        <f>10*'Scorer 2'!G49</f>
        <v>20</v>
      </c>
      <c r="Q50" s="26">
        <f>10*'Scorer 2'!H49</f>
        <v>0</v>
      </c>
      <c r="R50" s="26">
        <f>10*'Scorer 2'!I49</f>
        <v>30</v>
      </c>
      <c r="S50" s="26">
        <f>10*'Scorer 2'!J49</f>
        <v>10</v>
      </c>
      <c r="T50" s="27">
        <f t="shared" si="0"/>
        <v>47</v>
      </c>
      <c r="U50" s="26">
        <f>20*'Scorer 3'!C49</f>
        <v>0</v>
      </c>
      <c r="V50" s="26">
        <f>15*'Scorer 3'!D49</f>
        <v>15</v>
      </c>
      <c r="W50" s="26">
        <f>15*'Scorer 3'!E49</f>
        <v>0</v>
      </c>
      <c r="X50" s="26">
        <f>10*'Scorer 3'!F49</f>
        <v>0</v>
      </c>
      <c r="Y50" s="26">
        <f>10*'Scorer 3'!G49</f>
        <v>0</v>
      </c>
      <c r="Z50" s="26">
        <f>10*'Scorer 3'!H49</f>
        <v>0</v>
      </c>
      <c r="AA50" s="35">
        <f>10*'Scorer 3'!I49</f>
        <v>20</v>
      </c>
      <c r="AB50" s="26">
        <f>10*'Scorer 3'!J49</f>
        <v>30</v>
      </c>
      <c r="AC50" s="27">
        <f t="shared" si="1"/>
        <v>22</v>
      </c>
      <c r="AD50" s="26">
        <f>20*'Scorer 5'!C49</f>
        <v>40</v>
      </c>
      <c r="AE50" s="26">
        <f>15*'Scorer 5'!D49</f>
        <v>15</v>
      </c>
      <c r="AF50" s="26">
        <f>15*'Scorer 5'!E49</f>
        <v>15</v>
      </c>
      <c r="AG50" s="26">
        <f>10*'Scorer 5'!F49</f>
        <v>10</v>
      </c>
      <c r="AH50" s="26">
        <f>10*'Scorer 5'!G49</f>
        <v>20</v>
      </c>
      <c r="AI50" s="26">
        <f>10*'Scorer 5'!H49</f>
        <v>0</v>
      </c>
      <c r="AJ50" s="26">
        <f>10*'Scorer 5'!I49</f>
        <v>30</v>
      </c>
      <c r="AK50" s="26">
        <f>10*'Scorer 5'!J49</f>
        <v>10</v>
      </c>
      <c r="AL50" s="36">
        <v>46.666666669999998</v>
      </c>
      <c r="AM50" s="34">
        <f>20*'Scorer 4'!C49</f>
        <v>40</v>
      </c>
      <c r="AN50" s="34">
        <f>15*'Scorer 4'!D49</f>
        <v>15</v>
      </c>
      <c r="AO50" s="34">
        <f>15*'Scorer 4'!E49</f>
        <v>15</v>
      </c>
      <c r="AP50" s="34">
        <f>10*'Scorer 4'!F49</f>
        <v>10</v>
      </c>
      <c r="AQ50" s="34">
        <f>10*'Scorer 4'!G49</f>
        <v>20</v>
      </c>
      <c r="AR50" s="34">
        <f>10*'Scorer 4'!H49</f>
        <v>0</v>
      </c>
      <c r="AS50" s="34">
        <f>10*'Scorer 4'!I49</f>
        <v>30</v>
      </c>
      <c r="AT50" s="46">
        <f>10*'Scorer 4'!J49</f>
        <v>10</v>
      </c>
      <c r="AU50" s="40">
        <f t="shared" si="3"/>
        <v>47</v>
      </c>
    </row>
    <row r="51" spans="1:47" ht="14" x14ac:dyDescent="0.15">
      <c r="A51" s="6" t="s">
        <v>103</v>
      </c>
      <c r="B51" s="9" t="s">
        <v>104</v>
      </c>
      <c r="C51" s="26">
        <f>20*'Scorer 1'!C50</f>
        <v>40</v>
      </c>
      <c r="D51" s="26">
        <f>15*'Scorer 1'!D50</f>
        <v>15</v>
      </c>
      <c r="E51" s="26">
        <f>15*'Scorer 1'!E50</f>
        <v>15</v>
      </c>
      <c r="F51" s="26">
        <f>10*'Scorer 1'!F50</f>
        <v>10</v>
      </c>
      <c r="G51" s="26">
        <f>10*'Scorer 1'!G50</f>
        <v>30</v>
      </c>
      <c r="H51" s="26">
        <f>10*'Scorer 1'!H50</f>
        <v>0</v>
      </c>
      <c r="I51" s="26">
        <f>10*'Scorer 1'!I50</f>
        <v>30</v>
      </c>
      <c r="J51" s="26">
        <f>10*'Scorer 1'!J50</f>
        <v>0</v>
      </c>
      <c r="K51" s="27">
        <f t="shared" si="2"/>
        <v>47</v>
      </c>
      <c r="L51" s="26">
        <f>20*'Scorer 2'!C50</f>
        <v>40</v>
      </c>
      <c r="M51" s="26">
        <f>15*'Scorer 2'!D50</f>
        <v>15</v>
      </c>
      <c r="N51" s="26">
        <f>15*'Scorer 2'!E50</f>
        <v>15</v>
      </c>
      <c r="O51" s="26">
        <f>10*'Scorer 2'!F50</f>
        <v>10</v>
      </c>
      <c r="P51" s="26">
        <f>10*'Scorer 2'!G50</f>
        <v>30</v>
      </c>
      <c r="Q51" s="26">
        <f>10*'Scorer 2'!H50</f>
        <v>0</v>
      </c>
      <c r="R51" s="26">
        <f>10*'Scorer 2'!I50</f>
        <v>30</v>
      </c>
      <c r="S51" s="26">
        <f>10*'Scorer 2'!J50</f>
        <v>10</v>
      </c>
      <c r="T51" s="27">
        <f t="shared" si="0"/>
        <v>50</v>
      </c>
      <c r="U51" s="26">
        <f>20*'Scorer 3'!C50</f>
        <v>20</v>
      </c>
      <c r="V51" s="26">
        <f>15*'Scorer 3'!D50</f>
        <v>15</v>
      </c>
      <c r="W51" s="26">
        <f>15*'Scorer 3'!E50</f>
        <v>15</v>
      </c>
      <c r="X51" s="26">
        <f>10*'Scorer 3'!F50</f>
        <v>0</v>
      </c>
      <c r="Y51" s="26">
        <f>10*'Scorer 3'!G50</f>
        <v>0</v>
      </c>
      <c r="Z51" s="26">
        <f>10*'Scorer 3'!H50</f>
        <v>0</v>
      </c>
      <c r="AA51" s="35">
        <f>10*'Scorer 3'!I50</f>
        <v>30</v>
      </c>
      <c r="AB51" s="26">
        <f>10*'Scorer 3'!J50</f>
        <v>20</v>
      </c>
      <c r="AC51" s="27">
        <f t="shared" si="1"/>
        <v>33</v>
      </c>
      <c r="AD51" s="26">
        <f>20*'Scorer 5'!C50</f>
        <v>40</v>
      </c>
      <c r="AE51" s="26">
        <f>15*'Scorer 5'!D50</f>
        <v>15</v>
      </c>
      <c r="AF51" s="26">
        <f>15*'Scorer 5'!E50</f>
        <v>15</v>
      </c>
      <c r="AG51" s="26">
        <f>10*'Scorer 5'!F50</f>
        <v>10</v>
      </c>
      <c r="AH51" s="26">
        <f>10*'Scorer 5'!G50</f>
        <v>30</v>
      </c>
      <c r="AI51" s="26">
        <f>10*'Scorer 5'!H50</f>
        <v>0</v>
      </c>
      <c r="AJ51" s="26">
        <f>10*'Scorer 5'!I50</f>
        <v>30</v>
      </c>
      <c r="AK51" s="26">
        <f>10*'Scorer 5'!J50</f>
        <v>10</v>
      </c>
      <c r="AL51" s="36">
        <v>50</v>
      </c>
      <c r="AM51" s="34">
        <f>20*'Scorer 4'!C50</f>
        <v>40</v>
      </c>
      <c r="AN51" s="34">
        <f>15*'Scorer 4'!D50</f>
        <v>15</v>
      </c>
      <c r="AO51" s="34">
        <f>15*'Scorer 4'!E50</f>
        <v>15</v>
      </c>
      <c r="AP51" s="34">
        <f>10*'Scorer 4'!F50</f>
        <v>10</v>
      </c>
      <c r="AQ51" s="34">
        <f>10*'Scorer 4'!G50</f>
        <v>30</v>
      </c>
      <c r="AR51" s="34">
        <f>10*'Scorer 4'!H50</f>
        <v>0</v>
      </c>
      <c r="AS51" s="34">
        <f>10*'Scorer 4'!I50</f>
        <v>30</v>
      </c>
      <c r="AT51" s="46">
        <f>10*'Scorer 4'!J50</f>
        <v>10</v>
      </c>
      <c r="AU51" s="40">
        <f t="shared" si="3"/>
        <v>50</v>
      </c>
    </row>
    <row r="52" spans="1:47" ht="14" x14ac:dyDescent="0.15">
      <c r="A52" s="3" t="s">
        <v>105</v>
      </c>
      <c r="B52" s="4" t="s">
        <v>106</v>
      </c>
      <c r="C52" s="26">
        <f>20*'Scorer 1'!C51</f>
        <v>40</v>
      </c>
      <c r="D52" s="26">
        <f>15*'Scorer 1'!D51</f>
        <v>15</v>
      </c>
      <c r="E52" s="26">
        <f>15*'Scorer 1'!E51</f>
        <v>30</v>
      </c>
      <c r="F52" s="26">
        <f>10*'Scorer 1'!F51</f>
        <v>0</v>
      </c>
      <c r="G52" s="26">
        <f>10*'Scorer 1'!G51</f>
        <v>0</v>
      </c>
      <c r="H52" s="26">
        <f>10*'Scorer 1'!H51</f>
        <v>0</v>
      </c>
      <c r="I52" s="26">
        <f>10*'Scorer 1'!I51</f>
        <v>30</v>
      </c>
      <c r="J52" s="26">
        <f>10*'Scorer 1'!J51</f>
        <v>20</v>
      </c>
      <c r="K52" s="27">
        <f t="shared" si="2"/>
        <v>45</v>
      </c>
      <c r="L52" s="26">
        <f>20*'Scorer 2'!C51</f>
        <v>40</v>
      </c>
      <c r="M52" s="26">
        <f>15*'Scorer 2'!D51</f>
        <v>15</v>
      </c>
      <c r="N52" s="26">
        <f>15*'Scorer 2'!E51</f>
        <v>30</v>
      </c>
      <c r="O52" s="26">
        <f>10*'Scorer 2'!F51</f>
        <v>0</v>
      </c>
      <c r="P52" s="26">
        <f>10*'Scorer 2'!G51</f>
        <v>0</v>
      </c>
      <c r="Q52" s="26">
        <f>10*'Scorer 2'!H51</f>
        <v>0</v>
      </c>
      <c r="R52" s="26">
        <f>10*'Scorer 2'!I51</f>
        <v>30</v>
      </c>
      <c r="S52" s="26">
        <f>10*'Scorer 2'!J51</f>
        <v>20</v>
      </c>
      <c r="T52" s="27">
        <f t="shared" si="0"/>
        <v>45</v>
      </c>
      <c r="U52" s="26">
        <f>20*'Scorer 3'!C51</f>
        <v>20</v>
      </c>
      <c r="V52" s="26">
        <f>15*'Scorer 3'!D51</f>
        <v>0</v>
      </c>
      <c r="W52" s="26">
        <f>15*'Scorer 3'!E51</f>
        <v>30</v>
      </c>
      <c r="X52" s="26">
        <f>10*'Scorer 3'!F51</f>
        <v>10</v>
      </c>
      <c r="Y52" s="26">
        <f>10*'Scorer 3'!G51</f>
        <v>10</v>
      </c>
      <c r="Z52" s="26">
        <f>10*'Scorer 3'!H51</f>
        <v>0</v>
      </c>
      <c r="AA52" s="35">
        <f>10*'Scorer 3'!I51</f>
        <v>0</v>
      </c>
      <c r="AB52" s="26">
        <f>10*'Scorer 3'!J51</f>
        <v>20</v>
      </c>
      <c r="AC52" s="27">
        <f t="shared" si="1"/>
        <v>30</v>
      </c>
      <c r="AD52" s="26">
        <f>20*'Scorer 5'!C51</f>
        <v>40</v>
      </c>
      <c r="AE52" s="26">
        <f>15*'Scorer 5'!D51</f>
        <v>15</v>
      </c>
      <c r="AF52" s="26">
        <f>15*'Scorer 5'!E51</f>
        <v>30</v>
      </c>
      <c r="AG52" s="26">
        <f>10*'Scorer 5'!F51</f>
        <v>0</v>
      </c>
      <c r="AH52" s="26">
        <f>10*'Scorer 5'!G51</f>
        <v>20</v>
      </c>
      <c r="AI52" s="26">
        <f>10*'Scorer 5'!H51</f>
        <v>0</v>
      </c>
      <c r="AJ52" s="26">
        <f>10*'Scorer 5'!I51</f>
        <v>30</v>
      </c>
      <c r="AK52" s="26">
        <f>10*'Scorer 5'!J51</f>
        <v>20</v>
      </c>
      <c r="AL52" s="36">
        <v>51.666666669999998</v>
      </c>
      <c r="AM52" s="34">
        <f>20*'Scorer 4'!C51</f>
        <v>40</v>
      </c>
      <c r="AN52" s="34">
        <f>15*'Scorer 4'!D51</f>
        <v>15</v>
      </c>
      <c r="AO52" s="34">
        <f>15*'Scorer 4'!E51</f>
        <v>30</v>
      </c>
      <c r="AP52" s="34">
        <f>10*'Scorer 4'!F51</f>
        <v>0</v>
      </c>
      <c r="AQ52" s="34">
        <f>10*'Scorer 4'!G51</f>
        <v>0</v>
      </c>
      <c r="AR52" s="34">
        <f>10*'Scorer 4'!H51</f>
        <v>0</v>
      </c>
      <c r="AS52" s="34">
        <f>10*'Scorer 4'!I51</f>
        <v>30</v>
      </c>
      <c r="AT52" s="46">
        <f>10*'Scorer 4'!J51</f>
        <v>20</v>
      </c>
      <c r="AU52" s="40">
        <f t="shared" si="3"/>
        <v>45</v>
      </c>
    </row>
    <row r="53" spans="1:47" ht="14" x14ac:dyDescent="0.15">
      <c r="A53" s="6" t="s">
        <v>107</v>
      </c>
      <c r="B53" s="9" t="s">
        <v>108</v>
      </c>
      <c r="C53" s="26">
        <f>20*'Scorer 1'!C52</f>
        <v>40</v>
      </c>
      <c r="D53" s="26">
        <f>15*'Scorer 1'!D52</f>
        <v>15</v>
      </c>
      <c r="E53" s="26">
        <f>15*'Scorer 1'!E52</f>
        <v>30</v>
      </c>
      <c r="F53" s="26">
        <f>10*'Scorer 1'!F52</f>
        <v>10</v>
      </c>
      <c r="G53" s="26">
        <f>10*'Scorer 1'!G52</f>
        <v>30</v>
      </c>
      <c r="H53" s="26">
        <f>10*'Scorer 1'!H52</f>
        <v>0</v>
      </c>
      <c r="I53" s="26">
        <f>10*'Scorer 1'!I52</f>
        <v>30</v>
      </c>
      <c r="J53" s="26">
        <f>10*'Scorer 1'!J52</f>
        <v>20</v>
      </c>
      <c r="K53" s="27">
        <f t="shared" si="2"/>
        <v>58</v>
      </c>
      <c r="L53" s="26">
        <f>20*'Scorer 2'!C52</f>
        <v>40</v>
      </c>
      <c r="M53" s="26">
        <f>15*'Scorer 2'!D52</f>
        <v>15</v>
      </c>
      <c r="N53" s="26">
        <f>15*'Scorer 2'!E52</f>
        <v>30</v>
      </c>
      <c r="O53" s="26">
        <f>10*'Scorer 2'!F52</f>
        <v>10</v>
      </c>
      <c r="P53" s="26">
        <f>10*'Scorer 2'!G52</f>
        <v>30</v>
      </c>
      <c r="Q53" s="26">
        <f>10*'Scorer 2'!H52</f>
        <v>0</v>
      </c>
      <c r="R53" s="26">
        <f>10*'Scorer 2'!I52</f>
        <v>30</v>
      </c>
      <c r="S53" s="26">
        <f>10*'Scorer 2'!J52</f>
        <v>30</v>
      </c>
      <c r="T53" s="27">
        <f t="shared" si="0"/>
        <v>62</v>
      </c>
      <c r="U53" s="26">
        <f>20*'Scorer 3'!C52</f>
        <v>20</v>
      </c>
      <c r="V53" s="26">
        <f>15*'Scorer 3'!D52</f>
        <v>0</v>
      </c>
      <c r="W53" s="26">
        <f>15*'Scorer 3'!E52</f>
        <v>30</v>
      </c>
      <c r="X53" s="26">
        <f>10*'Scorer 3'!F52</f>
        <v>10</v>
      </c>
      <c r="Y53" s="26">
        <f>10*'Scorer 3'!G52</f>
        <v>10</v>
      </c>
      <c r="Z53" s="26">
        <f>10*'Scorer 3'!H52</f>
        <v>0</v>
      </c>
      <c r="AA53" s="35">
        <f>10*'Scorer 3'!I52</f>
        <v>0</v>
      </c>
      <c r="AB53" s="26">
        <f>10*'Scorer 3'!J52</f>
        <v>20</v>
      </c>
      <c r="AC53" s="27">
        <f t="shared" si="1"/>
        <v>30</v>
      </c>
      <c r="AD53" s="26">
        <f>20*'Scorer 5'!C52</f>
        <v>40</v>
      </c>
      <c r="AE53" s="26">
        <f>15*'Scorer 5'!D52</f>
        <v>15</v>
      </c>
      <c r="AF53" s="26">
        <f>15*'Scorer 5'!E52</f>
        <v>30</v>
      </c>
      <c r="AG53" s="26">
        <f>10*'Scorer 5'!F52</f>
        <v>10</v>
      </c>
      <c r="AH53" s="26">
        <f>10*'Scorer 5'!G52</f>
        <v>30</v>
      </c>
      <c r="AI53" s="26">
        <f>10*'Scorer 5'!H52</f>
        <v>0</v>
      </c>
      <c r="AJ53" s="26">
        <f>10*'Scorer 5'!I52</f>
        <v>30</v>
      </c>
      <c r="AK53" s="26">
        <f>10*'Scorer 5'!J52</f>
        <v>20</v>
      </c>
      <c r="AL53" s="36">
        <v>58.333333330000002</v>
      </c>
      <c r="AM53" s="34">
        <f>20*'Scorer 4'!C52</f>
        <v>40</v>
      </c>
      <c r="AN53" s="34">
        <f>15*'Scorer 4'!D52</f>
        <v>15</v>
      </c>
      <c r="AO53" s="34">
        <f>15*'Scorer 4'!E52</f>
        <v>30</v>
      </c>
      <c r="AP53" s="34">
        <f>10*'Scorer 4'!F52</f>
        <v>10</v>
      </c>
      <c r="AQ53" s="34">
        <f>10*'Scorer 4'!G52</f>
        <v>30</v>
      </c>
      <c r="AR53" s="34">
        <f>10*'Scorer 4'!H52</f>
        <v>0</v>
      </c>
      <c r="AS53" s="34">
        <f>10*'Scorer 4'!I52</f>
        <v>30</v>
      </c>
      <c r="AT53" s="46">
        <f>10*'Scorer 4'!J52</f>
        <v>20</v>
      </c>
      <c r="AU53" s="40">
        <f t="shared" si="3"/>
        <v>58</v>
      </c>
    </row>
    <row r="54" spans="1:47" ht="14" x14ac:dyDescent="0.15">
      <c r="A54" s="6" t="s">
        <v>109</v>
      </c>
      <c r="B54" s="9" t="s">
        <v>110</v>
      </c>
      <c r="C54" s="26">
        <f>20*'Scorer 1'!C53</f>
        <v>40</v>
      </c>
      <c r="D54" s="26">
        <f>15*'Scorer 1'!D53</f>
        <v>15</v>
      </c>
      <c r="E54" s="26">
        <f>15*'Scorer 1'!E53</f>
        <v>30</v>
      </c>
      <c r="F54" s="26">
        <f>10*'Scorer 1'!F53</f>
        <v>10</v>
      </c>
      <c r="G54" s="26">
        <f>10*'Scorer 1'!G53</f>
        <v>30</v>
      </c>
      <c r="H54" s="26">
        <f>10*'Scorer 1'!H53</f>
        <v>0</v>
      </c>
      <c r="I54" s="26">
        <f>10*'Scorer 1'!I53</f>
        <v>30</v>
      </c>
      <c r="J54" s="26">
        <f>10*'Scorer 1'!J53</f>
        <v>20</v>
      </c>
      <c r="K54" s="27">
        <f t="shared" si="2"/>
        <v>58</v>
      </c>
      <c r="L54" s="26">
        <f>20*'Scorer 2'!C53</f>
        <v>40</v>
      </c>
      <c r="M54" s="26">
        <f>15*'Scorer 2'!D53</f>
        <v>15</v>
      </c>
      <c r="N54" s="26">
        <f>15*'Scorer 2'!E53</f>
        <v>30</v>
      </c>
      <c r="O54" s="26">
        <f>10*'Scorer 2'!F53</f>
        <v>10</v>
      </c>
      <c r="P54" s="26">
        <f>10*'Scorer 2'!G53</f>
        <v>20</v>
      </c>
      <c r="Q54" s="26">
        <f>10*'Scorer 2'!H53</f>
        <v>0</v>
      </c>
      <c r="R54" s="26">
        <f>10*'Scorer 2'!I53</f>
        <v>30</v>
      </c>
      <c r="S54" s="26">
        <f>10*'Scorer 2'!J53</f>
        <v>30</v>
      </c>
      <c r="T54" s="27">
        <f t="shared" si="0"/>
        <v>58</v>
      </c>
      <c r="U54" s="26">
        <f>20*'Scorer 3'!C53</f>
        <v>20</v>
      </c>
      <c r="V54" s="26">
        <f>15*'Scorer 3'!C53</f>
        <v>15</v>
      </c>
      <c r="W54" s="26">
        <f>15*'Scorer 3'!D53</f>
        <v>0</v>
      </c>
      <c r="X54" s="26">
        <f>10*'Scorer 3'!E53</f>
        <v>20</v>
      </c>
      <c r="Y54" s="26">
        <f>10*'Scorer 3'!F53</f>
        <v>10</v>
      </c>
      <c r="Z54" s="26">
        <f>10*'Scorer 3'!G53</f>
        <v>10</v>
      </c>
      <c r="AA54" s="35">
        <f>10*'Scorer 3'!H53</f>
        <v>0</v>
      </c>
      <c r="AB54" s="26">
        <f>10*'Scorer 3'!I53</f>
        <v>0</v>
      </c>
      <c r="AC54" s="27">
        <f t="shared" si="1"/>
        <v>25</v>
      </c>
      <c r="AD54" s="26">
        <f>20*'Scorer 5'!C53</f>
        <v>40</v>
      </c>
      <c r="AE54" s="26">
        <f>15*'Scorer 5'!D53</f>
        <v>15</v>
      </c>
      <c r="AF54" s="26">
        <f>15*'Scorer 5'!E53</f>
        <v>30</v>
      </c>
      <c r="AG54" s="26">
        <f>10*'Scorer 5'!F53</f>
        <v>10</v>
      </c>
      <c r="AH54" s="26">
        <f>10*'Scorer 5'!G53</f>
        <v>20</v>
      </c>
      <c r="AI54" s="26">
        <f>10*'Scorer 5'!H53</f>
        <v>0</v>
      </c>
      <c r="AJ54" s="26">
        <f>10*'Scorer 5'!I53</f>
        <v>30</v>
      </c>
      <c r="AK54" s="26">
        <f>10*'Scorer 5'!J53</f>
        <v>20</v>
      </c>
      <c r="AL54" s="36">
        <v>55</v>
      </c>
      <c r="AM54" s="34">
        <f>20*'Scorer 4'!C53</f>
        <v>40</v>
      </c>
      <c r="AN54" s="34">
        <f>15*'Scorer 4'!D53</f>
        <v>15</v>
      </c>
      <c r="AO54" s="34">
        <f>15*'Scorer 4'!E53</f>
        <v>30</v>
      </c>
      <c r="AP54" s="34">
        <f>10*'Scorer 4'!F53</f>
        <v>10</v>
      </c>
      <c r="AQ54" s="34">
        <f>10*'Scorer 4'!G53</f>
        <v>20</v>
      </c>
      <c r="AR54" s="34">
        <f>10*'Scorer 4'!H53</f>
        <v>0</v>
      </c>
      <c r="AS54" s="34">
        <f>10*'Scorer 4'!I53</f>
        <v>30</v>
      </c>
      <c r="AT54" s="46">
        <f>10*'Scorer 4'!J53</f>
        <v>20</v>
      </c>
      <c r="AU54" s="40">
        <f t="shared" si="3"/>
        <v>55</v>
      </c>
    </row>
    <row r="55" spans="1:47" ht="14" x14ac:dyDescent="0.15">
      <c r="A55" s="6" t="s">
        <v>111</v>
      </c>
      <c r="B55" s="9" t="s">
        <v>112</v>
      </c>
      <c r="C55" s="26">
        <f>20*'Scorer 1'!C54</f>
        <v>40</v>
      </c>
      <c r="D55" s="26">
        <f>15*'Scorer 1'!D54</f>
        <v>15</v>
      </c>
      <c r="E55" s="26">
        <f>15*'Scorer 1'!E54</f>
        <v>30</v>
      </c>
      <c r="F55" s="26">
        <f>10*'Scorer 1'!F54</f>
        <v>10</v>
      </c>
      <c r="G55" s="26">
        <f>10*'Scorer 1'!G54</f>
        <v>20</v>
      </c>
      <c r="H55" s="26">
        <f>10*'Scorer 1'!H54</f>
        <v>0</v>
      </c>
      <c r="I55" s="26">
        <f>10*'Scorer 1'!I54</f>
        <v>30</v>
      </c>
      <c r="J55" s="26">
        <f>10*'Scorer 1'!J54</f>
        <v>20</v>
      </c>
      <c r="K55" s="27">
        <f t="shared" si="2"/>
        <v>55</v>
      </c>
      <c r="L55" s="26">
        <f>20*'Scorer 2'!C54</f>
        <v>40</v>
      </c>
      <c r="M55" s="26">
        <f>15*'Scorer 2'!D54</f>
        <v>15</v>
      </c>
      <c r="N55" s="26">
        <f>15*'Scorer 2'!E54</f>
        <v>30</v>
      </c>
      <c r="O55" s="26">
        <f>10*'Scorer 2'!F54</f>
        <v>10</v>
      </c>
      <c r="P55" s="26">
        <f>10*'Scorer 2'!G54</f>
        <v>20</v>
      </c>
      <c r="Q55" s="26">
        <f>10*'Scorer 2'!H54</f>
        <v>0</v>
      </c>
      <c r="R55" s="26">
        <f>10*'Scorer 2'!I54</f>
        <v>30</v>
      </c>
      <c r="S55" s="26">
        <f>10*'Scorer 2'!J54</f>
        <v>20</v>
      </c>
      <c r="T55" s="27">
        <f t="shared" si="0"/>
        <v>55</v>
      </c>
      <c r="U55" s="26">
        <f>20*'Scorer 3'!C54</f>
        <v>20</v>
      </c>
      <c r="V55" s="26">
        <f>15*'Scorer 3'!D54</f>
        <v>0</v>
      </c>
      <c r="W55" s="26">
        <f>15*'Scorer 3'!E54</f>
        <v>30</v>
      </c>
      <c r="X55" s="26">
        <f>10*'Scorer 3'!F54</f>
        <v>10</v>
      </c>
      <c r="Y55" s="26">
        <f>10*'Scorer 3'!G54</f>
        <v>10</v>
      </c>
      <c r="Z55" s="26">
        <f>10*'Scorer 3'!H54</f>
        <v>0</v>
      </c>
      <c r="AA55" s="35">
        <f>10*'Scorer 3'!I54</f>
        <v>0</v>
      </c>
      <c r="AB55" s="26">
        <f>10*'Scorer 3'!J54</f>
        <v>20</v>
      </c>
      <c r="AC55" s="27">
        <f t="shared" si="1"/>
        <v>30</v>
      </c>
      <c r="AD55" s="26">
        <f>20*'Scorer 5'!C54</f>
        <v>40</v>
      </c>
      <c r="AE55" s="26">
        <f>15*'Scorer 5'!D54</f>
        <v>15</v>
      </c>
      <c r="AF55" s="26">
        <f>15*'Scorer 5'!E54</f>
        <v>30</v>
      </c>
      <c r="AG55" s="26">
        <f>10*'Scorer 5'!F54</f>
        <v>10</v>
      </c>
      <c r="AH55" s="26">
        <f>10*'Scorer 5'!G54</f>
        <v>20</v>
      </c>
      <c r="AI55" s="26">
        <f>10*'Scorer 5'!H54</f>
        <v>0</v>
      </c>
      <c r="AJ55" s="26">
        <f>10*'Scorer 5'!I54</f>
        <v>30</v>
      </c>
      <c r="AK55" s="26">
        <f>10*'Scorer 5'!J54</f>
        <v>20</v>
      </c>
      <c r="AL55" s="36">
        <v>55</v>
      </c>
      <c r="AM55" s="34">
        <f>20*'Scorer 4'!C54</f>
        <v>40</v>
      </c>
      <c r="AN55" s="34">
        <f>15*'Scorer 4'!D54</f>
        <v>15</v>
      </c>
      <c r="AO55" s="34">
        <f>15*'Scorer 4'!E54</f>
        <v>30</v>
      </c>
      <c r="AP55" s="34">
        <f>10*'Scorer 4'!F54</f>
        <v>10</v>
      </c>
      <c r="AQ55" s="34">
        <f>10*'Scorer 4'!G54</f>
        <v>20</v>
      </c>
      <c r="AR55" s="34">
        <f>10*'Scorer 4'!H54</f>
        <v>0</v>
      </c>
      <c r="AS55" s="34">
        <f>10*'Scorer 4'!I54</f>
        <v>30</v>
      </c>
      <c r="AT55" s="46">
        <f>10*'Scorer 4'!J54</f>
        <v>20</v>
      </c>
      <c r="AU55" s="40">
        <f t="shared" si="3"/>
        <v>55</v>
      </c>
    </row>
    <row r="56" spans="1:47" ht="14" x14ac:dyDescent="0.15">
      <c r="A56" s="14" t="s">
        <v>113</v>
      </c>
      <c r="B56" s="4" t="s">
        <v>114</v>
      </c>
      <c r="C56" s="26">
        <f>20*'Scorer 1'!C55</f>
        <v>40</v>
      </c>
      <c r="D56" s="26">
        <f>15*'Scorer 1'!D55</f>
        <v>15</v>
      </c>
      <c r="E56" s="26">
        <f>15*'Scorer 1'!E55</f>
        <v>15</v>
      </c>
      <c r="F56" s="26">
        <f>10*'Scorer 1'!F55</f>
        <v>10</v>
      </c>
      <c r="G56" s="26">
        <f>10*'Scorer 1'!G55</f>
        <v>30</v>
      </c>
      <c r="H56" s="26">
        <f>10*'Scorer 1'!H55</f>
        <v>0</v>
      </c>
      <c r="I56" s="26">
        <f>10*'Scorer 1'!I55</f>
        <v>30</v>
      </c>
      <c r="J56" s="26">
        <f>10*'Scorer 1'!J55</f>
        <v>20</v>
      </c>
      <c r="K56" s="27">
        <f t="shared" si="2"/>
        <v>53</v>
      </c>
      <c r="L56" s="26">
        <f>20*'Scorer 2'!C55</f>
        <v>40</v>
      </c>
      <c r="M56" s="26">
        <f>15*'Scorer 2'!D55</f>
        <v>15</v>
      </c>
      <c r="N56" s="26">
        <f>15*'Scorer 2'!E55</f>
        <v>15</v>
      </c>
      <c r="O56" s="26">
        <f>10*'Scorer 2'!F55</f>
        <v>10</v>
      </c>
      <c r="P56" s="26">
        <f>10*'Scorer 2'!G55</f>
        <v>30</v>
      </c>
      <c r="Q56" s="26">
        <f>10*'Scorer 2'!H55</f>
        <v>0</v>
      </c>
      <c r="R56" s="26">
        <f>10*'Scorer 2'!I55</f>
        <v>30</v>
      </c>
      <c r="S56" s="26">
        <f>10*'Scorer 2'!J55</f>
        <v>20</v>
      </c>
      <c r="T56" s="27">
        <f t="shared" si="0"/>
        <v>53</v>
      </c>
      <c r="U56" s="26">
        <f>20*'Scorer 3'!C55</f>
        <v>20</v>
      </c>
      <c r="V56" s="26">
        <f>15*'Scorer 3'!D55</f>
        <v>0</v>
      </c>
      <c r="W56" s="26">
        <f>15*'Scorer 3'!E55</f>
        <v>0</v>
      </c>
      <c r="X56" s="26">
        <f>10*'Scorer 3'!F55</f>
        <v>10</v>
      </c>
      <c r="Y56" s="26">
        <f>10*'Scorer 3'!G55</f>
        <v>10</v>
      </c>
      <c r="Z56" s="26">
        <f>10*'Scorer 3'!H55</f>
        <v>0</v>
      </c>
      <c r="AA56" s="35">
        <f>10*'Scorer 3'!I55</f>
        <v>0</v>
      </c>
      <c r="AB56" s="26">
        <f>10*'Scorer 3'!J55</f>
        <v>20</v>
      </c>
      <c r="AC56" s="27">
        <f t="shared" si="1"/>
        <v>20</v>
      </c>
      <c r="AD56" s="26">
        <f>20*'Scorer 5'!C55</f>
        <v>40</v>
      </c>
      <c r="AE56" s="26">
        <f>15*'Scorer 5'!D55</f>
        <v>15</v>
      </c>
      <c r="AF56" s="26">
        <f>15*'Scorer 5'!E55</f>
        <v>15</v>
      </c>
      <c r="AG56" s="26">
        <f>10*'Scorer 5'!F55</f>
        <v>10</v>
      </c>
      <c r="AH56" s="26">
        <f>10*'Scorer 5'!G55</f>
        <v>30</v>
      </c>
      <c r="AI56" s="26">
        <f>10*'Scorer 5'!H55</f>
        <v>0</v>
      </c>
      <c r="AJ56" s="26">
        <f>10*'Scorer 5'!I55</f>
        <v>30</v>
      </c>
      <c r="AK56" s="26">
        <f>10*'Scorer 5'!J55</f>
        <v>20</v>
      </c>
      <c r="AL56" s="36">
        <v>53.333333330000002</v>
      </c>
      <c r="AM56" s="34">
        <f>20*'Scorer 4'!C55</f>
        <v>40</v>
      </c>
      <c r="AN56" s="34">
        <f>15*'Scorer 4'!D55</f>
        <v>15</v>
      </c>
      <c r="AO56" s="34">
        <f>15*'Scorer 4'!E55</f>
        <v>15</v>
      </c>
      <c r="AP56" s="34">
        <f>10*'Scorer 4'!F55</f>
        <v>10</v>
      </c>
      <c r="AQ56" s="34">
        <f>10*'Scorer 4'!G55</f>
        <v>30</v>
      </c>
      <c r="AR56" s="34">
        <f>10*'Scorer 4'!H55</f>
        <v>0</v>
      </c>
      <c r="AS56" s="34">
        <f>10*'Scorer 4'!I55</f>
        <v>30</v>
      </c>
      <c r="AT56" s="46">
        <f>10*'Scorer 4'!J55</f>
        <v>20</v>
      </c>
      <c r="AU56" s="40">
        <f t="shared" si="3"/>
        <v>53</v>
      </c>
    </row>
    <row r="57" spans="1:47" ht="14" x14ac:dyDescent="0.15">
      <c r="A57" s="15" t="s">
        <v>115</v>
      </c>
      <c r="B57" s="9" t="s">
        <v>114</v>
      </c>
      <c r="C57" s="26">
        <f>20*'Scorer 1'!C56</f>
        <v>40</v>
      </c>
      <c r="D57" s="26">
        <f>15*'Scorer 1'!D56</f>
        <v>15</v>
      </c>
      <c r="E57" s="26">
        <f>15*'Scorer 1'!E56</f>
        <v>15</v>
      </c>
      <c r="F57" s="26">
        <f>10*'Scorer 1'!F56</f>
        <v>10</v>
      </c>
      <c r="G57" s="26">
        <f>10*'Scorer 1'!G56</f>
        <v>30</v>
      </c>
      <c r="H57" s="26">
        <f>10*'Scorer 1'!H56</f>
        <v>0</v>
      </c>
      <c r="I57" s="26">
        <f>10*'Scorer 1'!I56</f>
        <v>30</v>
      </c>
      <c r="J57" s="26">
        <f>10*'Scorer 1'!J56</f>
        <v>20</v>
      </c>
      <c r="K57" s="27">
        <f t="shared" si="2"/>
        <v>53</v>
      </c>
      <c r="L57" s="26">
        <f>20*'Scorer 2'!C56</f>
        <v>40</v>
      </c>
      <c r="M57" s="26">
        <f>15*'Scorer 2'!D56</f>
        <v>15</v>
      </c>
      <c r="N57" s="26">
        <f>15*'Scorer 2'!E56</f>
        <v>15</v>
      </c>
      <c r="O57" s="26">
        <f>10*'Scorer 2'!F56</f>
        <v>10</v>
      </c>
      <c r="P57" s="26">
        <f>10*'Scorer 2'!G56</f>
        <v>30</v>
      </c>
      <c r="Q57" s="26">
        <f>10*'Scorer 2'!H56</f>
        <v>0</v>
      </c>
      <c r="R57" s="26">
        <f>10*'Scorer 2'!I56</f>
        <v>30</v>
      </c>
      <c r="S57" s="26">
        <f>10*'Scorer 2'!J56</f>
        <v>20</v>
      </c>
      <c r="T57" s="27">
        <f t="shared" si="0"/>
        <v>53</v>
      </c>
      <c r="U57" s="26">
        <f>20*'Scorer 3'!C56</f>
        <v>40</v>
      </c>
      <c r="V57" s="26">
        <f>15*'Scorer 3'!D56</f>
        <v>15</v>
      </c>
      <c r="W57" s="26">
        <f>15*'Scorer 3'!E56</f>
        <v>15</v>
      </c>
      <c r="X57" s="26">
        <f>10*'Scorer 3'!F56</f>
        <v>10</v>
      </c>
      <c r="Y57" s="26">
        <f>10*'Scorer 3'!G56</f>
        <v>30</v>
      </c>
      <c r="Z57" s="26">
        <f>10*'Scorer 3'!H56</f>
        <v>0</v>
      </c>
      <c r="AA57" s="35">
        <f>10*'Scorer 3'!I56</f>
        <v>0</v>
      </c>
      <c r="AB57" s="26">
        <f>10*'Scorer 3'!J56</f>
        <v>20</v>
      </c>
      <c r="AC57" s="27">
        <f t="shared" si="1"/>
        <v>43</v>
      </c>
      <c r="AD57" s="26">
        <f>20*'Scorer 5'!C56</f>
        <v>40</v>
      </c>
      <c r="AE57" s="26">
        <f>15*'Scorer 5'!D56</f>
        <v>15</v>
      </c>
      <c r="AF57" s="26">
        <f>15*'Scorer 5'!E56</f>
        <v>15</v>
      </c>
      <c r="AG57" s="26">
        <f>10*'Scorer 5'!F56</f>
        <v>10</v>
      </c>
      <c r="AH57" s="26">
        <f>10*'Scorer 5'!G56</f>
        <v>30</v>
      </c>
      <c r="AI57" s="26">
        <f>10*'Scorer 5'!H56</f>
        <v>0</v>
      </c>
      <c r="AJ57" s="26">
        <f>10*'Scorer 5'!I56</f>
        <v>30</v>
      </c>
      <c r="AK57" s="26">
        <f>10*'Scorer 5'!J56</f>
        <v>20</v>
      </c>
      <c r="AL57" s="36">
        <v>53.333333330000002</v>
      </c>
      <c r="AM57" s="34">
        <f>20*'Scorer 4'!C56</f>
        <v>40</v>
      </c>
      <c r="AN57" s="34">
        <f>15*'Scorer 4'!D56</f>
        <v>15</v>
      </c>
      <c r="AO57" s="34">
        <f>15*'Scorer 4'!E56</f>
        <v>15</v>
      </c>
      <c r="AP57" s="34">
        <f>10*'Scorer 4'!F56</f>
        <v>10</v>
      </c>
      <c r="AQ57" s="34">
        <f>10*'Scorer 4'!G56</f>
        <v>30</v>
      </c>
      <c r="AR57" s="34">
        <f>10*'Scorer 4'!H56</f>
        <v>0</v>
      </c>
      <c r="AS57" s="34">
        <f>10*'Scorer 4'!I56</f>
        <v>30</v>
      </c>
      <c r="AT57" s="46">
        <f>10*'Scorer 4'!J56</f>
        <v>20</v>
      </c>
      <c r="AU57" s="40">
        <f t="shared" si="3"/>
        <v>53</v>
      </c>
    </row>
    <row r="58" spans="1:47" ht="14" x14ac:dyDescent="0.15">
      <c r="A58" s="6" t="s">
        <v>116</v>
      </c>
      <c r="B58" s="9" t="s">
        <v>117</v>
      </c>
      <c r="C58" s="26">
        <f>20*'Scorer 1'!C57</f>
        <v>40</v>
      </c>
      <c r="D58" s="26">
        <f>15*'Scorer 1'!D57</f>
        <v>15</v>
      </c>
      <c r="E58" s="26">
        <f>15*'Scorer 1'!E57</f>
        <v>15</v>
      </c>
      <c r="F58" s="26">
        <f>10*'Scorer 1'!F57</f>
        <v>10</v>
      </c>
      <c r="G58" s="26">
        <f>10*'Scorer 1'!G57</f>
        <v>30</v>
      </c>
      <c r="H58" s="26">
        <f>10*'Scorer 1'!H57</f>
        <v>0</v>
      </c>
      <c r="I58" s="26">
        <f>10*'Scorer 1'!I57</f>
        <v>30</v>
      </c>
      <c r="J58" s="26">
        <f>10*'Scorer 1'!J57</f>
        <v>20</v>
      </c>
      <c r="K58" s="27">
        <f t="shared" si="2"/>
        <v>53</v>
      </c>
      <c r="L58" s="26">
        <f>20*'Scorer 2'!C57</f>
        <v>40</v>
      </c>
      <c r="M58" s="26">
        <f>15*'Scorer 2'!D57</f>
        <v>15</v>
      </c>
      <c r="N58" s="26">
        <f>15*'Scorer 2'!E57</f>
        <v>15</v>
      </c>
      <c r="O58" s="26">
        <f>10*'Scorer 2'!F57</f>
        <v>10</v>
      </c>
      <c r="P58" s="26">
        <f>10*'Scorer 2'!G57</f>
        <v>30</v>
      </c>
      <c r="Q58" s="26">
        <f>10*'Scorer 2'!H57</f>
        <v>0</v>
      </c>
      <c r="R58" s="26">
        <f>10*'Scorer 2'!I57</f>
        <v>30</v>
      </c>
      <c r="S58" s="26">
        <f>10*'Scorer 2'!J57</f>
        <v>20</v>
      </c>
      <c r="T58" s="27">
        <f t="shared" si="0"/>
        <v>53</v>
      </c>
      <c r="U58" s="26">
        <f>20*'Scorer 3'!C57</f>
        <v>20</v>
      </c>
      <c r="V58" s="26">
        <f>15*'Scorer 3'!D57</f>
        <v>0</v>
      </c>
      <c r="W58" s="26">
        <f>15*'Scorer 3'!E57</f>
        <v>0</v>
      </c>
      <c r="X58" s="26">
        <f>10*'Scorer 3'!F57</f>
        <v>10</v>
      </c>
      <c r="Y58" s="26">
        <f>10*'Scorer 3'!G57</f>
        <v>10</v>
      </c>
      <c r="Z58" s="26">
        <f>10*'Scorer 3'!H57</f>
        <v>0</v>
      </c>
      <c r="AA58" s="35">
        <f>10*'Scorer 3'!I57</f>
        <v>0</v>
      </c>
      <c r="AB58" s="26">
        <f>10*'Scorer 3'!J57</f>
        <v>20</v>
      </c>
      <c r="AC58" s="27">
        <f t="shared" si="1"/>
        <v>20</v>
      </c>
      <c r="AD58" s="26">
        <f>20*'Scorer 5'!C57</f>
        <v>40</v>
      </c>
      <c r="AE58" s="26">
        <f>15*'Scorer 5'!D57</f>
        <v>15</v>
      </c>
      <c r="AF58" s="26">
        <f>15*'Scorer 5'!E57</f>
        <v>15</v>
      </c>
      <c r="AG58" s="26">
        <f>10*'Scorer 5'!F57</f>
        <v>10</v>
      </c>
      <c r="AH58" s="26">
        <f>10*'Scorer 5'!G57</f>
        <v>30</v>
      </c>
      <c r="AI58" s="26">
        <f>10*'Scorer 5'!H57</f>
        <v>0</v>
      </c>
      <c r="AJ58" s="26">
        <f>10*'Scorer 5'!I57</f>
        <v>30</v>
      </c>
      <c r="AK58" s="26">
        <f>10*'Scorer 5'!J57</f>
        <v>0</v>
      </c>
      <c r="AL58" s="36">
        <v>46.666666669999998</v>
      </c>
      <c r="AM58" s="34">
        <f>20*'Scorer 4'!C57</f>
        <v>40</v>
      </c>
      <c r="AN58" s="34">
        <f>15*'Scorer 4'!D57</f>
        <v>15</v>
      </c>
      <c r="AO58" s="34">
        <f>15*'Scorer 4'!E57</f>
        <v>15</v>
      </c>
      <c r="AP58" s="34">
        <f>10*'Scorer 4'!F57</f>
        <v>10</v>
      </c>
      <c r="AQ58" s="34">
        <f>10*'Scorer 4'!G57</f>
        <v>30</v>
      </c>
      <c r="AR58" s="34">
        <f>10*'Scorer 4'!H57</f>
        <v>0</v>
      </c>
      <c r="AS58" s="34">
        <f>10*'Scorer 4'!I57</f>
        <v>30</v>
      </c>
      <c r="AT58" s="46">
        <f>10*'Scorer 4'!J57</f>
        <v>20</v>
      </c>
      <c r="AU58" s="40">
        <f t="shared" si="3"/>
        <v>53</v>
      </c>
    </row>
    <row r="59" spans="1:47" ht="14" x14ac:dyDescent="0.15">
      <c r="A59" s="6" t="s">
        <v>118</v>
      </c>
      <c r="B59" s="9" t="s">
        <v>119</v>
      </c>
      <c r="C59" s="26">
        <f>20*'Scorer 1'!C58</f>
        <v>40</v>
      </c>
      <c r="D59" s="26">
        <f>15*'Scorer 1'!D58</f>
        <v>15</v>
      </c>
      <c r="E59" s="26">
        <f>15*'Scorer 1'!E58</f>
        <v>15</v>
      </c>
      <c r="F59" s="26">
        <f>10*'Scorer 1'!F58</f>
        <v>10</v>
      </c>
      <c r="G59" s="26">
        <f>10*'Scorer 1'!G58</f>
        <v>30</v>
      </c>
      <c r="H59" s="26">
        <f>10*'Scorer 1'!H58</f>
        <v>0</v>
      </c>
      <c r="I59" s="26">
        <f>10*'Scorer 1'!I58</f>
        <v>30</v>
      </c>
      <c r="J59" s="26">
        <f>10*'Scorer 1'!J58</f>
        <v>20</v>
      </c>
      <c r="K59" s="27">
        <f t="shared" si="2"/>
        <v>53</v>
      </c>
      <c r="L59" s="26">
        <f>20*'Scorer 2'!C58</f>
        <v>40</v>
      </c>
      <c r="M59" s="26">
        <f>15*'Scorer 2'!D58</f>
        <v>15</v>
      </c>
      <c r="N59" s="26">
        <f>15*'Scorer 2'!E58</f>
        <v>15</v>
      </c>
      <c r="O59" s="26">
        <f>10*'Scorer 2'!F58</f>
        <v>10</v>
      </c>
      <c r="P59" s="26">
        <f>10*'Scorer 2'!G58</f>
        <v>30</v>
      </c>
      <c r="Q59" s="26">
        <f>10*'Scorer 2'!H58</f>
        <v>0</v>
      </c>
      <c r="R59" s="26">
        <f>10*'Scorer 2'!I58</f>
        <v>30</v>
      </c>
      <c r="S59" s="26">
        <f>10*'Scorer 2'!J58</f>
        <v>20</v>
      </c>
      <c r="T59" s="27">
        <f t="shared" si="0"/>
        <v>53</v>
      </c>
      <c r="U59" s="26">
        <f>20*'Scorer 3'!C58</f>
        <v>20</v>
      </c>
      <c r="V59" s="26">
        <f>15*'Scorer 3'!D58</f>
        <v>15</v>
      </c>
      <c r="W59" s="26">
        <f>15*'Scorer 3'!E58</f>
        <v>0</v>
      </c>
      <c r="X59" s="26">
        <f>10*'Scorer 3'!F58</f>
        <v>10</v>
      </c>
      <c r="Y59" s="26">
        <f>10*'Scorer 3'!G58</f>
        <v>10</v>
      </c>
      <c r="Z59" s="26">
        <f>10*'Scorer 3'!H58</f>
        <v>0</v>
      </c>
      <c r="AA59" s="35">
        <f>10*'Scorer 3'!I58</f>
        <v>20</v>
      </c>
      <c r="AB59" s="26">
        <f>10*'Scorer 3'!J58</f>
        <v>30</v>
      </c>
      <c r="AC59" s="27">
        <f t="shared" si="1"/>
        <v>35</v>
      </c>
      <c r="AD59" s="26">
        <f>20*'Scorer 5'!C58</f>
        <v>0</v>
      </c>
      <c r="AE59" s="26">
        <f>15*'Scorer 5'!D58</f>
        <v>0</v>
      </c>
      <c r="AF59" s="26">
        <f>15*'Scorer 5'!E58</f>
        <v>0</v>
      </c>
      <c r="AG59" s="26">
        <f>10*'Scorer 5'!F58</f>
        <v>0</v>
      </c>
      <c r="AH59" s="26">
        <f>10*'Scorer 5'!G58</f>
        <v>0</v>
      </c>
      <c r="AI59" s="26">
        <f>10*'Scorer 5'!H58</f>
        <v>0</v>
      </c>
      <c r="AJ59" s="26">
        <f>10*'Scorer 5'!I58</f>
        <v>0</v>
      </c>
      <c r="AK59" s="26">
        <f>10*'Scorer 5'!J58</f>
        <v>0</v>
      </c>
      <c r="AL59" s="36">
        <v>0</v>
      </c>
      <c r="AM59" s="34">
        <f>20*'Scorer 4'!C58</f>
        <v>40</v>
      </c>
      <c r="AN59" s="34">
        <f>15*'Scorer 4'!D58</f>
        <v>15</v>
      </c>
      <c r="AO59" s="34">
        <f>15*'Scorer 4'!E58</f>
        <v>15</v>
      </c>
      <c r="AP59" s="34">
        <f>10*'Scorer 4'!F58</f>
        <v>10</v>
      </c>
      <c r="AQ59" s="34">
        <f>10*'Scorer 4'!G58</f>
        <v>30</v>
      </c>
      <c r="AR59" s="34">
        <f>10*'Scorer 4'!H58</f>
        <v>0</v>
      </c>
      <c r="AS59" s="34">
        <f>10*'Scorer 4'!I58</f>
        <v>30</v>
      </c>
      <c r="AT59" s="46">
        <f>10*'Scorer 4'!J58</f>
        <v>20</v>
      </c>
      <c r="AU59" s="40">
        <f t="shared" si="3"/>
        <v>53</v>
      </c>
    </row>
    <row r="60" spans="1:47" ht="13" x14ac:dyDescent="0.15">
      <c r="AA60" s="28"/>
    </row>
    <row r="61" spans="1:47" ht="13" x14ac:dyDescent="0.15">
      <c r="AA61" s="28"/>
    </row>
    <row r="62" spans="1:47" ht="13" x14ac:dyDescent="0.15">
      <c r="AA62" s="28"/>
    </row>
    <row r="63" spans="1:47" ht="13" x14ac:dyDescent="0.15">
      <c r="AA63" s="28"/>
    </row>
    <row r="64" spans="1:47" ht="13" x14ac:dyDescent="0.15">
      <c r="AA64" s="28"/>
    </row>
    <row r="65" spans="27:27" ht="13" x14ac:dyDescent="0.15">
      <c r="AA65" s="28"/>
    </row>
    <row r="66" spans="27:27" ht="13" x14ac:dyDescent="0.15">
      <c r="AA66" s="28"/>
    </row>
    <row r="67" spans="27:27" ht="13" x14ac:dyDescent="0.15">
      <c r="AA67" s="28"/>
    </row>
    <row r="68" spans="27:27" ht="13" x14ac:dyDescent="0.15">
      <c r="AA68" s="28"/>
    </row>
    <row r="69" spans="27:27" ht="13" x14ac:dyDescent="0.15">
      <c r="AA69" s="28"/>
    </row>
    <row r="70" spans="27:27" ht="13" x14ac:dyDescent="0.15">
      <c r="AA70" s="28"/>
    </row>
    <row r="71" spans="27:27" ht="13" x14ac:dyDescent="0.15">
      <c r="AA71" s="28"/>
    </row>
    <row r="72" spans="27:27" ht="13" x14ac:dyDescent="0.15">
      <c r="AA72" s="28"/>
    </row>
    <row r="73" spans="27:27" ht="13" x14ac:dyDescent="0.15">
      <c r="AA73" s="28"/>
    </row>
    <row r="74" spans="27:27" ht="13" x14ac:dyDescent="0.15">
      <c r="AA74" s="28"/>
    </row>
    <row r="75" spans="27:27" ht="13" x14ac:dyDescent="0.15">
      <c r="AA75" s="28"/>
    </row>
    <row r="76" spans="27:27" ht="13" x14ac:dyDescent="0.15">
      <c r="AA76" s="28"/>
    </row>
    <row r="77" spans="27:27" ht="13" x14ac:dyDescent="0.15">
      <c r="AA77" s="28"/>
    </row>
    <row r="78" spans="27:27" ht="13" x14ac:dyDescent="0.15">
      <c r="AA78" s="28"/>
    </row>
    <row r="79" spans="27:27" ht="13" x14ac:dyDescent="0.15">
      <c r="AA79" s="28"/>
    </row>
    <row r="80" spans="27:27" ht="13" x14ac:dyDescent="0.15">
      <c r="AA80" s="28"/>
    </row>
    <row r="81" spans="27:27" ht="13" x14ac:dyDescent="0.15">
      <c r="AA81" s="28"/>
    </row>
    <row r="82" spans="27:27" ht="13" x14ac:dyDescent="0.15">
      <c r="AA82" s="28"/>
    </row>
    <row r="83" spans="27:27" ht="13" x14ac:dyDescent="0.15">
      <c r="AA83" s="28"/>
    </row>
    <row r="84" spans="27:27" ht="13" x14ac:dyDescent="0.15">
      <c r="AA84" s="28"/>
    </row>
    <row r="85" spans="27:27" ht="13" x14ac:dyDescent="0.15">
      <c r="AA85" s="28"/>
    </row>
    <row r="86" spans="27:27" ht="13" x14ac:dyDescent="0.15">
      <c r="AA86" s="28"/>
    </row>
    <row r="87" spans="27:27" ht="13" x14ac:dyDescent="0.15">
      <c r="AA87" s="28"/>
    </row>
    <row r="88" spans="27:27" ht="13" x14ac:dyDescent="0.15">
      <c r="AA88" s="28"/>
    </row>
    <row r="89" spans="27:27" ht="13" x14ac:dyDescent="0.15">
      <c r="AA89" s="28"/>
    </row>
    <row r="90" spans="27:27" ht="13" x14ac:dyDescent="0.15">
      <c r="AA90" s="28"/>
    </row>
    <row r="91" spans="27:27" ht="13" x14ac:dyDescent="0.15">
      <c r="AA91" s="28"/>
    </row>
    <row r="92" spans="27:27" ht="13" x14ac:dyDescent="0.15">
      <c r="AA92" s="28"/>
    </row>
    <row r="93" spans="27:27" ht="13" x14ac:dyDescent="0.15">
      <c r="AA93" s="28"/>
    </row>
    <row r="94" spans="27:27" ht="13" x14ac:dyDescent="0.15">
      <c r="AA94" s="28"/>
    </row>
    <row r="95" spans="27:27" ht="13" x14ac:dyDescent="0.15">
      <c r="AA95" s="28"/>
    </row>
    <row r="96" spans="27:27" ht="13" x14ac:dyDescent="0.15">
      <c r="AA96" s="28"/>
    </row>
    <row r="97" spans="27:27" ht="13" x14ac:dyDescent="0.15">
      <c r="AA97" s="28"/>
    </row>
    <row r="98" spans="27:27" ht="13" x14ac:dyDescent="0.15">
      <c r="AA98" s="28"/>
    </row>
    <row r="99" spans="27:27" ht="13" x14ac:dyDescent="0.15">
      <c r="AA99" s="28"/>
    </row>
    <row r="100" spans="27:27" ht="13" x14ac:dyDescent="0.15">
      <c r="AA100" s="28"/>
    </row>
    <row r="101" spans="27:27" ht="13" x14ac:dyDescent="0.15">
      <c r="AA101" s="28"/>
    </row>
    <row r="102" spans="27:27" ht="13" x14ac:dyDescent="0.15">
      <c r="AA102" s="28"/>
    </row>
    <row r="103" spans="27:27" ht="13" x14ac:dyDescent="0.15">
      <c r="AA103" s="28"/>
    </row>
    <row r="104" spans="27:27" ht="13" x14ac:dyDescent="0.15">
      <c r="AA104" s="28"/>
    </row>
    <row r="105" spans="27:27" ht="13" x14ac:dyDescent="0.15">
      <c r="AA105" s="28"/>
    </row>
    <row r="106" spans="27:27" ht="13" x14ac:dyDescent="0.15">
      <c r="AA106" s="28"/>
    </row>
    <row r="107" spans="27:27" ht="13" x14ac:dyDescent="0.15">
      <c r="AA107" s="28"/>
    </row>
    <row r="108" spans="27:27" ht="13" x14ac:dyDescent="0.15">
      <c r="AA108" s="28"/>
    </row>
    <row r="109" spans="27:27" ht="13" x14ac:dyDescent="0.15">
      <c r="AA109" s="28"/>
    </row>
    <row r="110" spans="27:27" ht="13" x14ac:dyDescent="0.15">
      <c r="AA110" s="28"/>
    </row>
    <row r="111" spans="27:27" ht="13" x14ac:dyDescent="0.15">
      <c r="AA111" s="28"/>
    </row>
    <row r="112" spans="27:27" ht="13" x14ac:dyDescent="0.15">
      <c r="AA112" s="28"/>
    </row>
    <row r="113" spans="27:27" ht="13" x14ac:dyDescent="0.15">
      <c r="AA113" s="28"/>
    </row>
    <row r="114" spans="27:27" ht="13" x14ac:dyDescent="0.15">
      <c r="AA114" s="28"/>
    </row>
    <row r="115" spans="27:27" ht="13" x14ac:dyDescent="0.15">
      <c r="AA115" s="28"/>
    </row>
    <row r="116" spans="27:27" ht="13" x14ac:dyDescent="0.15">
      <c r="AA116" s="28"/>
    </row>
    <row r="117" spans="27:27" ht="13" x14ac:dyDescent="0.15">
      <c r="AA117" s="28"/>
    </row>
    <row r="118" spans="27:27" ht="13" x14ac:dyDescent="0.15">
      <c r="AA118" s="28"/>
    </row>
    <row r="119" spans="27:27" ht="13" x14ac:dyDescent="0.15">
      <c r="AA119" s="28"/>
    </row>
    <row r="120" spans="27:27" ht="13" x14ac:dyDescent="0.15">
      <c r="AA120" s="28"/>
    </row>
    <row r="121" spans="27:27" ht="13" x14ac:dyDescent="0.15">
      <c r="AA121" s="28"/>
    </row>
    <row r="122" spans="27:27" ht="13" x14ac:dyDescent="0.15">
      <c r="AA122" s="28"/>
    </row>
    <row r="123" spans="27:27" ht="13" x14ac:dyDescent="0.15">
      <c r="AA123" s="28"/>
    </row>
    <row r="124" spans="27:27" ht="13" x14ac:dyDescent="0.15">
      <c r="AA124" s="28"/>
    </row>
    <row r="125" spans="27:27" ht="13" x14ac:dyDescent="0.15">
      <c r="AA125" s="28"/>
    </row>
    <row r="126" spans="27:27" ht="13" x14ac:dyDescent="0.15">
      <c r="AA126" s="28"/>
    </row>
    <row r="127" spans="27:27" ht="13" x14ac:dyDescent="0.15">
      <c r="AA127" s="28"/>
    </row>
    <row r="128" spans="27:27" ht="13" x14ac:dyDescent="0.15">
      <c r="AA128" s="28"/>
    </row>
    <row r="129" spans="27:27" ht="13" x14ac:dyDescent="0.15">
      <c r="AA129" s="28"/>
    </row>
    <row r="130" spans="27:27" ht="13" x14ac:dyDescent="0.15">
      <c r="AA130" s="28"/>
    </row>
    <row r="131" spans="27:27" ht="13" x14ac:dyDescent="0.15">
      <c r="AA131" s="28"/>
    </row>
    <row r="132" spans="27:27" ht="13" x14ac:dyDescent="0.15">
      <c r="AA132" s="28"/>
    </row>
    <row r="133" spans="27:27" ht="13" x14ac:dyDescent="0.15">
      <c r="AA133" s="28"/>
    </row>
    <row r="134" spans="27:27" ht="13" x14ac:dyDescent="0.15">
      <c r="AA134" s="28"/>
    </row>
    <row r="135" spans="27:27" ht="13" x14ac:dyDescent="0.15">
      <c r="AA135" s="28"/>
    </row>
    <row r="136" spans="27:27" ht="13" x14ac:dyDescent="0.15">
      <c r="AA136" s="28"/>
    </row>
    <row r="137" spans="27:27" ht="13" x14ac:dyDescent="0.15">
      <c r="AA137" s="28"/>
    </row>
    <row r="138" spans="27:27" ht="13" x14ac:dyDescent="0.15">
      <c r="AA138" s="28"/>
    </row>
    <row r="139" spans="27:27" ht="13" x14ac:dyDescent="0.15">
      <c r="AA139" s="28"/>
    </row>
    <row r="140" spans="27:27" ht="13" x14ac:dyDescent="0.15">
      <c r="AA140" s="28"/>
    </row>
    <row r="141" spans="27:27" ht="13" x14ac:dyDescent="0.15">
      <c r="AA141" s="28"/>
    </row>
    <row r="142" spans="27:27" ht="13" x14ac:dyDescent="0.15">
      <c r="AA142" s="28"/>
    </row>
    <row r="143" spans="27:27" ht="13" x14ac:dyDescent="0.15">
      <c r="AA143" s="28"/>
    </row>
    <row r="144" spans="27:27" ht="13" x14ac:dyDescent="0.15">
      <c r="AA144" s="28"/>
    </row>
    <row r="145" spans="27:27" ht="13" x14ac:dyDescent="0.15">
      <c r="AA145" s="28"/>
    </row>
    <row r="146" spans="27:27" ht="13" x14ac:dyDescent="0.15">
      <c r="AA146" s="28"/>
    </row>
    <row r="147" spans="27:27" ht="13" x14ac:dyDescent="0.15">
      <c r="AA147" s="28"/>
    </row>
    <row r="148" spans="27:27" ht="13" x14ac:dyDescent="0.15">
      <c r="AA148" s="28"/>
    </row>
    <row r="149" spans="27:27" ht="13" x14ac:dyDescent="0.15">
      <c r="AA149" s="28"/>
    </row>
    <row r="150" spans="27:27" ht="13" x14ac:dyDescent="0.15">
      <c r="AA150" s="28"/>
    </row>
    <row r="151" spans="27:27" ht="13" x14ac:dyDescent="0.15">
      <c r="AA151" s="28"/>
    </row>
    <row r="152" spans="27:27" ht="13" x14ac:dyDescent="0.15">
      <c r="AA152" s="28"/>
    </row>
    <row r="153" spans="27:27" ht="13" x14ac:dyDescent="0.15">
      <c r="AA153" s="28"/>
    </row>
    <row r="154" spans="27:27" ht="13" x14ac:dyDescent="0.15">
      <c r="AA154" s="28"/>
    </row>
    <row r="155" spans="27:27" ht="13" x14ac:dyDescent="0.15">
      <c r="AA155" s="28"/>
    </row>
    <row r="156" spans="27:27" ht="13" x14ac:dyDescent="0.15">
      <c r="AA156" s="28"/>
    </row>
    <row r="157" spans="27:27" ht="13" x14ac:dyDescent="0.15">
      <c r="AA157" s="28"/>
    </row>
    <row r="158" spans="27:27" ht="13" x14ac:dyDescent="0.15">
      <c r="AA158" s="28"/>
    </row>
    <row r="159" spans="27:27" ht="13" x14ac:dyDescent="0.15">
      <c r="AA159" s="28"/>
    </row>
    <row r="160" spans="27:27" ht="13" x14ac:dyDescent="0.15">
      <c r="AA160" s="28"/>
    </row>
    <row r="161" spans="27:27" ht="13" x14ac:dyDescent="0.15">
      <c r="AA161" s="28"/>
    </row>
    <row r="162" spans="27:27" ht="13" x14ac:dyDescent="0.15">
      <c r="AA162" s="28"/>
    </row>
    <row r="163" spans="27:27" ht="13" x14ac:dyDescent="0.15">
      <c r="AA163" s="28"/>
    </row>
    <row r="164" spans="27:27" ht="13" x14ac:dyDescent="0.15">
      <c r="AA164" s="28"/>
    </row>
    <row r="165" spans="27:27" ht="13" x14ac:dyDescent="0.15">
      <c r="AA165" s="28"/>
    </row>
    <row r="166" spans="27:27" ht="13" x14ac:dyDescent="0.15">
      <c r="AA166" s="28"/>
    </row>
    <row r="167" spans="27:27" ht="13" x14ac:dyDescent="0.15">
      <c r="AA167" s="28"/>
    </row>
    <row r="168" spans="27:27" ht="13" x14ac:dyDescent="0.15">
      <c r="AA168" s="28"/>
    </row>
    <row r="169" spans="27:27" ht="13" x14ac:dyDescent="0.15">
      <c r="AA169" s="28"/>
    </row>
    <row r="170" spans="27:27" ht="13" x14ac:dyDescent="0.15">
      <c r="AA170" s="28"/>
    </row>
    <row r="171" spans="27:27" ht="13" x14ac:dyDescent="0.15">
      <c r="AA171" s="28"/>
    </row>
    <row r="172" spans="27:27" ht="13" x14ac:dyDescent="0.15">
      <c r="AA172" s="28"/>
    </row>
    <row r="173" spans="27:27" ht="13" x14ac:dyDescent="0.15">
      <c r="AA173" s="28"/>
    </row>
    <row r="174" spans="27:27" ht="13" x14ac:dyDescent="0.15">
      <c r="AA174" s="28"/>
    </row>
    <row r="175" spans="27:27" ht="13" x14ac:dyDescent="0.15">
      <c r="AA175" s="28"/>
    </row>
    <row r="176" spans="27:27" ht="13" x14ac:dyDescent="0.15">
      <c r="AA176" s="28"/>
    </row>
    <row r="177" spans="27:27" ht="13" x14ac:dyDescent="0.15">
      <c r="AA177" s="28"/>
    </row>
    <row r="178" spans="27:27" ht="13" x14ac:dyDescent="0.15">
      <c r="AA178" s="28"/>
    </row>
    <row r="179" spans="27:27" ht="13" x14ac:dyDescent="0.15">
      <c r="AA179" s="28"/>
    </row>
    <row r="180" spans="27:27" ht="13" x14ac:dyDescent="0.15">
      <c r="AA180" s="28"/>
    </row>
    <row r="181" spans="27:27" ht="13" x14ac:dyDescent="0.15">
      <c r="AA181" s="28"/>
    </row>
    <row r="182" spans="27:27" ht="13" x14ac:dyDescent="0.15">
      <c r="AA182" s="28"/>
    </row>
    <row r="183" spans="27:27" ht="13" x14ac:dyDescent="0.15">
      <c r="AA183" s="28"/>
    </row>
    <row r="184" spans="27:27" ht="13" x14ac:dyDescent="0.15">
      <c r="AA184" s="28"/>
    </row>
    <row r="185" spans="27:27" ht="13" x14ac:dyDescent="0.15">
      <c r="AA185" s="28"/>
    </row>
    <row r="186" spans="27:27" ht="13" x14ac:dyDescent="0.15">
      <c r="AA186" s="28"/>
    </row>
    <row r="187" spans="27:27" ht="13" x14ac:dyDescent="0.15">
      <c r="AA187" s="28"/>
    </row>
    <row r="188" spans="27:27" ht="13" x14ac:dyDescent="0.15">
      <c r="AA188" s="28"/>
    </row>
    <row r="189" spans="27:27" ht="13" x14ac:dyDescent="0.15">
      <c r="AA189" s="28"/>
    </row>
    <row r="190" spans="27:27" ht="13" x14ac:dyDescent="0.15">
      <c r="AA190" s="28"/>
    </row>
    <row r="191" spans="27:27" ht="13" x14ac:dyDescent="0.15">
      <c r="AA191" s="28"/>
    </row>
    <row r="192" spans="27:27" ht="13" x14ac:dyDescent="0.15">
      <c r="AA192" s="28"/>
    </row>
    <row r="193" spans="27:27" ht="13" x14ac:dyDescent="0.15">
      <c r="AA193" s="28"/>
    </row>
    <row r="194" spans="27:27" ht="13" x14ac:dyDescent="0.15">
      <c r="AA194" s="28"/>
    </row>
    <row r="195" spans="27:27" ht="13" x14ac:dyDescent="0.15">
      <c r="AA195" s="28"/>
    </row>
    <row r="196" spans="27:27" ht="13" x14ac:dyDescent="0.15">
      <c r="AA196" s="28"/>
    </row>
    <row r="197" spans="27:27" ht="13" x14ac:dyDescent="0.15">
      <c r="AA197" s="28"/>
    </row>
    <row r="198" spans="27:27" ht="13" x14ac:dyDescent="0.15">
      <c r="AA198" s="28"/>
    </row>
    <row r="199" spans="27:27" ht="13" x14ac:dyDescent="0.15">
      <c r="AA199" s="28"/>
    </row>
    <row r="200" spans="27:27" ht="13" x14ac:dyDescent="0.15">
      <c r="AA200" s="28"/>
    </row>
    <row r="201" spans="27:27" ht="13" x14ac:dyDescent="0.15">
      <c r="AA201" s="28"/>
    </row>
    <row r="202" spans="27:27" ht="13" x14ac:dyDescent="0.15">
      <c r="AA202" s="28"/>
    </row>
    <row r="203" spans="27:27" ht="13" x14ac:dyDescent="0.15">
      <c r="AA203" s="28"/>
    </row>
    <row r="204" spans="27:27" ht="13" x14ac:dyDescent="0.15">
      <c r="AA204" s="28"/>
    </row>
    <row r="205" spans="27:27" ht="13" x14ac:dyDescent="0.15">
      <c r="AA205" s="28"/>
    </row>
    <row r="206" spans="27:27" ht="13" x14ac:dyDescent="0.15">
      <c r="AA206" s="28"/>
    </row>
    <row r="207" spans="27:27" ht="13" x14ac:dyDescent="0.15">
      <c r="AA207" s="28"/>
    </row>
    <row r="208" spans="27:27" ht="13" x14ac:dyDescent="0.15">
      <c r="AA208" s="28"/>
    </row>
    <row r="209" spans="27:27" ht="13" x14ac:dyDescent="0.15">
      <c r="AA209" s="28"/>
    </row>
    <row r="210" spans="27:27" ht="13" x14ac:dyDescent="0.15">
      <c r="AA210" s="28"/>
    </row>
    <row r="211" spans="27:27" ht="13" x14ac:dyDescent="0.15">
      <c r="AA211" s="28"/>
    </row>
    <row r="212" spans="27:27" ht="13" x14ac:dyDescent="0.15">
      <c r="AA212" s="28"/>
    </row>
    <row r="213" spans="27:27" ht="13" x14ac:dyDescent="0.15">
      <c r="AA213" s="28"/>
    </row>
    <row r="214" spans="27:27" ht="13" x14ac:dyDescent="0.15">
      <c r="AA214" s="28"/>
    </row>
    <row r="215" spans="27:27" ht="13" x14ac:dyDescent="0.15">
      <c r="AA215" s="28"/>
    </row>
    <row r="216" spans="27:27" ht="13" x14ac:dyDescent="0.15">
      <c r="AA216" s="28"/>
    </row>
    <row r="217" spans="27:27" ht="13" x14ac:dyDescent="0.15">
      <c r="AA217" s="28"/>
    </row>
    <row r="218" spans="27:27" ht="13" x14ac:dyDescent="0.15">
      <c r="AA218" s="28"/>
    </row>
    <row r="219" spans="27:27" ht="13" x14ac:dyDescent="0.15">
      <c r="AA219" s="28"/>
    </row>
    <row r="220" spans="27:27" ht="13" x14ac:dyDescent="0.15">
      <c r="AA220" s="28"/>
    </row>
    <row r="221" spans="27:27" ht="13" x14ac:dyDescent="0.15">
      <c r="AA221" s="28"/>
    </row>
    <row r="222" spans="27:27" ht="13" x14ac:dyDescent="0.15">
      <c r="AA222" s="28"/>
    </row>
    <row r="223" spans="27:27" ht="13" x14ac:dyDescent="0.15">
      <c r="AA223" s="28"/>
    </row>
    <row r="224" spans="27:27" ht="13" x14ac:dyDescent="0.15">
      <c r="AA224" s="28"/>
    </row>
    <row r="225" spans="27:27" ht="13" x14ac:dyDescent="0.15">
      <c r="AA225" s="28"/>
    </row>
    <row r="226" spans="27:27" ht="13" x14ac:dyDescent="0.15">
      <c r="AA226" s="28"/>
    </row>
    <row r="227" spans="27:27" ht="13" x14ac:dyDescent="0.15">
      <c r="AA227" s="28"/>
    </row>
    <row r="228" spans="27:27" ht="13" x14ac:dyDescent="0.15">
      <c r="AA228" s="28"/>
    </row>
    <row r="229" spans="27:27" ht="13" x14ac:dyDescent="0.15">
      <c r="AA229" s="28"/>
    </row>
    <row r="230" spans="27:27" ht="13" x14ac:dyDescent="0.15">
      <c r="AA230" s="28"/>
    </row>
    <row r="231" spans="27:27" ht="13" x14ac:dyDescent="0.15">
      <c r="AA231" s="28"/>
    </row>
    <row r="232" spans="27:27" ht="13" x14ac:dyDescent="0.15">
      <c r="AA232" s="28"/>
    </row>
    <row r="233" spans="27:27" ht="13" x14ac:dyDescent="0.15">
      <c r="AA233" s="28"/>
    </row>
    <row r="234" spans="27:27" ht="13" x14ac:dyDescent="0.15">
      <c r="AA234" s="28"/>
    </row>
    <row r="235" spans="27:27" ht="13" x14ac:dyDescent="0.15">
      <c r="AA235" s="28"/>
    </row>
    <row r="236" spans="27:27" ht="13" x14ac:dyDescent="0.15">
      <c r="AA236" s="28"/>
    </row>
    <row r="237" spans="27:27" ht="13" x14ac:dyDescent="0.15">
      <c r="AA237" s="28"/>
    </row>
    <row r="238" spans="27:27" ht="13" x14ac:dyDescent="0.15">
      <c r="AA238" s="28"/>
    </row>
    <row r="239" spans="27:27" ht="13" x14ac:dyDescent="0.15">
      <c r="AA239" s="28"/>
    </row>
    <row r="240" spans="27:27" ht="13" x14ac:dyDescent="0.15">
      <c r="AA240" s="28"/>
    </row>
    <row r="241" spans="27:27" ht="13" x14ac:dyDescent="0.15">
      <c r="AA241" s="28"/>
    </row>
    <row r="242" spans="27:27" ht="13" x14ac:dyDescent="0.15">
      <c r="AA242" s="28"/>
    </row>
    <row r="243" spans="27:27" ht="13" x14ac:dyDescent="0.15">
      <c r="AA243" s="28"/>
    </row>
    <row r="244" spans="27:27" ht="13" x14ac:dyDescent="0.15">
      <c r="AA244" s="28"/>
    </row>
    <row r="245" spans="27:27" ht="13" x14ac:dyDescent="0.15">
      <c r="AA245" s="28"/>
    </row>
    <row r="246" spans="27:27" ht="13" x14ac:dyDescent="0.15">
      <c r="AA246" s="28"/>
    </row>
    <row r="247" spans="27:27" ht="13" x14ac:dyDescent="0.15">
      <c r="AA247" s="28"/>
    </row>
    <row r="248" spans="27:27" ht="13" x14ac:dyDescent="0.15">
      <c r="AA248" s="28"/>
    </row>
    <row r="249" spans="27:27" ht="13" x14ac:dyDescent="0.15">
      <c r="AA249" s="28"/>
    </row>
    <row r="250" spans="27:27" ht="13" x14ac:dyDescent="0.15">
      <c r="AA250" s="28"/>
    </row>
    <row r="251" spans="27:27" ht="13" x14ac:dyDescent="0.15">
      <c r="AA251" s="28"/>
    </row>
    <row r="252" spans="27:27" ht="13" x14ac:dyDescent="0.15">
      <c r="AA252" s="28"/>
    </row>
    <row r="253" spans="27:27" ht="13" x14ac:dyDescent="0.15">
      <c r="AA253" s="28"/>
    </row>
    <row r="254" spans="27:27" ht="13" x14ac:dyDescent="0.15">
      <c r="AA254" s="28"/>
    </row>
    <row r="255" spans="27:27" ht="13" x14ac:dyDescent="0.15">
      <c r="AA255" s="28"/>
    </row>
    <row r="256" spans="27:27" ht="13" x14ac:dyDescent="0.15">
      <c r="AA256" s="28"/>
    </row>
    <row r="257" spans="27:27" ht="13" x14ac:dyDescent="0.15">
      <c r="AA257" s="28"/>
    </row>
    <row r="258" spans="27:27" ht="13" x14ac:dyDescent="0.15">
      <c r="AA258" s="28"/>
    </row>
    <row r="259" spans="27:27" ht="13" x14ac:dyDescent="0.15">
      <c r="AA259" s="28"/>
    </row>
    <row r="260" spans="27:27" ht="13" x14ac:dyDescent="0.15">
      <c r="AA260" s="28"/>
    </row>
    <row r="261" spans="27:27" ht="13" x14ac:dyDescent="0.15">
      <c r="AA261" s="28"/>
    </row>
    <row r="262" spans="27:27" ht="13" x14ac:dyDescent="0.15">
      <c r="AA262" s="28"/>
    </row>
    <row r="263" spans="27:27" ht="13" x14ac:dyDescent="0.15">
      <c r="AA263" s="28"/>
    </row>
    <row r="264" spans="27:27" ht="13" x14ac:dyDescent="0.15">
      <c r="AA264" s="28"/>
    </row>
    <row r="265" spans="27:27" ht="13" x14ac:dyDescent="0.15">
      <c r="AA265" s="28"/>
    </row>
    <row r="266" spans="27:27" ht="13" x14ac:dyDescent="0.15">
      <c r="AA266" s="28"/>
    </row>
    <row r="267" spans="27:27" ht="13" x14ac:dyDescent="0.15">
      <c r="AA267" s="28"/>
    </row>
    <row r="268" spans="27:27" ht="13" x14ac:dyDescent="0.15">
      <c r="AA268" s="28"/>
    </row>
    <row r="269" spans="27:27" ht="13" x14ac:dyDescent="0.15">
      <c r="AA269" s="28"/>
    </row>
    <row r="270" spans="27:27" ht="13" x14ac:dyDescent="0.15">
      <c r="AA270" s="28"/>
    </row>
    <row r="271" spans="27:27" ht="13" x14ac:dyDescent="0.15">
      <c r="AA271" s="28"/>
    </row>
    <row r="272" spans="27:27" ht="13" x14ac:dyDescent="0.15">
      <c r="AA272" s="28"/>
    </row>
    <row r="273" spans="27:27" ht="13" x14ac:dyDescent="0.15">
      <c r="AA273" s="28"/>
    </row>
    <row r="274" spans="27:27" ht="13" x14ac:dyDescent="0.15">
      <c r="AA274" s="28"/>
    </row>
    <row r="275" spans="27:27" ht="13" x14ac:dyDescent="0.15">
      <c r="AA275" s="28"/>
    </row>
    <row r="276" spans="27:27" ht="13" x14ac:dyDescent="0.15">
      <c r="AA276" s="28"/>
    </row>
    <row r="277" spans="27:27" ht="13" x14ac:dyDescent="0.15">
      <c r="AA277" s="28"/>
    </row>
    <row r="278" spans="27:27" ht="13" x14ac:dyDescent="0.15">
      <c r="AA278" s="28"/>
    </row>
    <row r="279" spans="27:27" ht="13" x14ac:dyDescent="0.15">
      <c r="AA279" s="28"/>
    </row>
    <row r="280" spans="27:27" ht="13" x14ac:dyDescent="0.15">
      <c r="AA280" s="28"/>
    </row>
    <row r="281" spans="27:27" ht="13" x14ac:dyDescent="0.15">
      <c r="AA281" s="28"/>
    </row>
    <row r="282" spans="27:27" ht="13" x14ac:dyDescent="0.15">
      <c r="AA282" s="28"/>
    </row>
    <row r="283" spans="27:27" ht="13" x14ac:dyDescent="0.15">
      <c r="AA283" s="28"/>
    </row>
    <row r="284" spans="27:27" ht="13" x14ac:dyDescent="0.15">
      <c r="AA284" s="28"/>
    </row>
    <row r="285" spans="27:27" ht="13" x14ac:dyDescent="0.15">
      <c r="AA285" s="28"/>
    </row>
    <row r="286" spans="27:27" ht="13" x14ac:dyDescent="0.15">
      <c r="AA286" s="28"/>
    </row>
    <row r="287" spans="27:27" ht="13" x14ac:dyDescent="0.15">
      <c r="AA287" s="28"/>
    </row>
    <row r="288" spans="27:27" ht="13" x14ac:dyDescent="0.15">
      <c r="AA288" s="28"/>
    </row>
    <row r="289" spans="27:27" ht="13" x14ac:dyDescent="0.15">
      <c r="AA289" s="28"/>
    </row>
    <row r="290" spans="27:27" ht="13" x14ac:dyDescent="0.15">
      <c r="AA290" s="28"/>
    </row>
    <row r="291" spans="27:27" ht="13" x14ac:dyDescent="0.15">
      <c r="AA291" s="28"/>
    </row>
    <row r="292" spans="27:27" ht="13" x14ac:dyDescent="0.15">
      <c r="AA292" s="28"/>
    </row>
    <row r="293" spans="27:27" ht="13" x14ac:dyDescent="0.15">
      <c r="AA293" s="28"/>
    </row>
    <row r="294" spans="27:27" ht="13" x14ac:dyDescent="0.15">
      <c r="AA294" s="28"/>
    </row>
    <row r="295" spans="27:27" ht="13" x14ac:dyDescent="0.15">
      <c r="AA295" s="28"/>
    </row>
    <row r="296" spans="27:27" ht="13" x14ac:dyDescent="0.15">
      <c r="AA296" s="28"/>
    </row>
    <row r="297" spans="27:27" ht="13" x14ac:dyDescent="0.15">
      <c r="AA297" s="28"/>
    </row>
    <row r="298" spans="27:27" ht="13" x14ac:dyDescent="0.15">
      <c r="AA298" s="28"/>
    </row>
    <row r="299" spans="27:27" ht="13" x14ac:dyDescent="0.15">
      <c r="AA299" s="28"/>
    </row>
    <row r="300" spans="27:27" ht="13" x14ac:dyDescent="0.15">
      <c r="AA300" s="28"/>
    </row>
    <row r="301" spans="27:27" ht="13" x14ac:dyDescent="0.15">
      <c r="AA301" s="28"/>
    </row>
    <row r="302" spans="27:27" ht="13" x14ac:dyDescent="0.15">
      <c r="AA302" s="28"/>
    </row>
    <row r="303" spans="27:27" ht="13" x14ac:dyDescent="0.15">
      <c r="AA303" s="28"/>
    </row>
    <row r="304" spans="27:27" ht="13" x14ac:dyDescent="0.15">
      <c r="AA304" s="28"/>
    </row>
    <row r="305" spans="27:27" ht="13" x14ac:dyDescent="0.15">
      <c r="AA305" s="28"/>
    </row>
    <row r="306" spans="27:27" ht="13" x14ac:dyDescent="0.15">
      <c r="AA306" s="28"/>
    </row>
    <row r="307" spans="27:27" ht="13" x14ac:dyDescent="0.15">
      <c r="AA307" s="28"/>
    </row>
    <row r="308" spans="27:27" ht="13" x14ac:dyDescent="0.15">
      <c r="AA308" s="28"/>
    </row>
    <row r="309" spans="27:27" ht="13" x14ac:dyDescent="0.15">
      <c r="AA309" s="28"/>
    </row>
    <row r="310" spans="27:27" ht="13" x14ac:dyDescent="0.15">
      <c r="AA310" s="28"/>
    </row>
    <row r="311" spans="27:27" ht="13" x14ac:dyDescent="0.15">
      <c r="AA311" s="28"/>
    </row>
    <row r="312" spans="27:27" ht="13" x14ac:dyDescent="0.15">
      <c r="AA312" s="28"/>
    </row>
    <row r="313" spans="27:27" ht="13" x14ac:dyDescent="0.15">
      <c r="AA313" s="28"/>
    </row>
    <row r="314" spans="27:27" ht="13" x14ac:dyDescent="0.15">
      <c r="AA314" s="28"/>
    </row>
    <row r="315" spans="27:27" ht="13" x14ac:dyDescent="0.15">
      <c r="AA315" s="28"/>
    </row>
    <row r="316" spans="27:27" ht="13" x14ac:dyDescent="0.15">
      <c r="AA316" s="28"/>
    </row>
    <row r="317" spans="27:27" ht="13" x14ac:dyDescent="0.15">
      <c r="AA317" s="28"/>
    </row>
    <row r="318" spans="27:27" ht="13" x14ac:dyDescent="0.15">
      <c r="AA318" s="28"/>
    </row>
    <row r="319" spans="27:27" ht="13" x14ac:dyDescent="0.15">
      <c r="AA319" s="28"/>
    </row>
    <row r="320" spans="27:27" ht="13" x14ac:dyDescent="0.15">
      <c r="AA320" s="28"/>
    </row>
    <row r="321" spans="27:27" ht="13" x14ac:dyDescent="0.15">
      <c r="AA321" s="28"/>
    </row>
    <row r="322" spans="27:27" ht="13" x14ac:dyDescent="0.15">
      <c r="AA322" s="28"/>
    </row>
    <row r="323" spans="27:27" ht="13" x14ac:dyDescent="0.15">
      <c r="AA323" s="28"/>
    </row>
    <row r="324" spans="27:27" ht="13" x14ac:dyDescent="0.15">
      <c r="AA324" s="28"/>
    </row>
    <row r="325" spans="27:27" ht="13" x14ac:dyDescent="0.15">
      <c r="AA325" s="28"/>
    </row>
    <row r="326" spans="27:27" ht="13" x14ac:dyDescent="0.15">
      <c r="AA326" s="28"/>
    </row>
    <row r="327" spans="27:27" ht="13" x14ac:dyDescent="0.15">
      <c r="AA327" s="28"/>
    </row>
    <row r="328" spans="27:27" ht="13" x14ac:dyDescent="0.15">
      <c r="AA328" s="28"/>
    </row>
    <row r="329" spans="27:27" ht="13" x14ac:dyDescent="0.15">
      <c r="AA329" s="28"/>
    </row>
    <row r="330" spans="27:27" ht="13" x14ac:dyDescent="0.15">
      <c r="AA330" s="28"/>
    </row>
    <row r="331" spans="27:27" ht="13" x14ac:dyDescent="0.15">
      <c r="AA331" s="28"/>
    </row>
    <row r="332" spans="27:27" ht="13" x14ac:dyDescent="0.15">
      <c r="AA332" s="28"/>
    </row>
    <row r="333" spans="27:27" ht="13" x14ac:dyDescent="0.15">
      <c r="AA333" s="28"/>
    </row>
    <row r="334" spans="27:27" ht="13" x14ac:dyDescent="0.15">
      <c r="AA334" s="28"/>
    </row>
    <row r="335" spans="27:27" ht="13" x14ac:dyDescent="0.15">
      <c r="AA335" s="28"/>
    </row>
    <row r="336" spans="27:27" ht="13" x14ac:dyDescent="0.15">
      <c r="AA336" s="28"/>
    </row>
    <row r="337" spans="27:27" ht="13" x14ac:dyDescent="0.15">
      <c r="AA337" s="28"/>
    </row>
    <row r="338" spans="27:27" ht="13" x14ac:dyDescent="0.15">
      <c r="AA338" s="28"/>
    </row>
    <row r="339" spans="27:27" ht="13" x14ac:dyDescent="0.15">
      <c r="AA339" s="28"/>
    </row>
    <row r="340" spans="27:27" ht="13" x14ac:dyDescent="0.15">
      <c r="AA340" s="28"/>
    </row>
    <row r="341" spans="27:27" ht="13" x14ac:dyDescent="0.15">
      <c r="AA341" s="28"/>
    </row>
    <row r="342" spans="27:27" ht="13" x14ac:dyDescent="0.15">
      <c r="AA342" s="28"/>
    </row>
    <row r="343" spans="27:27" ht="13" x14ac:dyDescent="0.15">
      <c r="AA343" s="28"/>
    </row>
    <row r="344" spans="27:27" ht="13" x14ac:dyDescent="0.15">
      <c r="AA344" s="28"/>
    </row>
    <row r="345" spans="27:27" ht="13" x14ac:dyDescent="0.15">
      <c r="AA345" s="28"/>
    </row>
    <row r="346" spans="27:27" ht="13" x14ac:dyDescent="0.15">
      <c r="AA346" s="28"/>
    </row>
    <row r="347" spans="27:27" ht="13" x14ac:dyDescent="0.15">
      <c r="AA347" s="28"/>
    </row>
    <row r="348" spans="27:27" ht="13" x14ac:dyDescent="0.15">
      <c r="AA348" s="28"/>
    </row>
    <row r="349" spans="27:27" ht="13" x14ac:dyDescent="0.15">
      <c r="AA349" s="28"/>
    </row>
    <row r="350" spans="27:27" ht="13" x14ac:dyDescent="0.15">
      <c r="AA350" s="28"/>
    </row>
    <row r="351" spans="27:27" ht="13" x14ac:dyDescent="0.15">
      <c r="AA351" s="28"/>
    </row>
    <row r="352" spans="27:27" ht="13" x14ac:dyDescent="0.15">
      <c r="AA352" s="28"/>
    </row>
    <row r="353" spans="27:27" ht="13" x14ac:dyDescent="0.15">
      <c r="AA353" s="28"/>
    </row>
    <row r="354" spans="27:27" ht="13" x14ac:dyDescent="0.15">
      <c r="AA354" s="28"/>
    </row>
    <row r="355" spans="27:27" ht="13" x14ac:dyDescent="0.15">
      <c r="AA355" s="28"/>
    </row>
    <row r="356" spans="27:27" ht="13" x14ac:dyDescent="0.15">
      <c r="AA356" s="28"/>
    </row>
    <row r="357" spans="27:27" ht="13" x14ac:dyDescent="0.15">
      <c r="AA357" s="28"/>
    </row>
    <row r="358" spans="27:27" ht="13" x14ac:dyDescent="0.15">
      <c r="AA358" s="28"/>
    </row>
    <row r="359" spans="27:27" ht="13" x14ac:dyDescent="0.15">
      <c r="AA359" s="28"/>
    </row>
    <row r="360" spans="27:27" ht="13" x14ac:dyDescent="0.15">
      <c r="AA360" s="28"/>
    </row>
    <row r="361" spans="27:27" ht="13" x14ac:dyDescent="0.15">
      <c r="AA361" s="28"/>
    </row>
    <row r="362" spans="27:27" ht="13" x14ac:dyDescent="0.15">
      <c r="AA362" s="28"/>
    </row>
    <row r="363" spans="27:27" ht="13" x14ac:dyDescent="0.15">
      <c r="AA363" s="28"/>
    </row>
    <row r="364" spans="27:27" ht="13" x14ac:dyDescent="0.15">
      <c r="AA364" s="28"/>
    </row>
    <row r="365" spans="27:27" ht="13" x14ac:dyDescent="0.15">
      <c r="AA365" s="28"/>
    </row>
    <row r="366" spans="27:27" ht="13" x14ac:dyDescent="0.15">
      <c r="AA366" s="28"/>
    </row>
    <row r="367" spans="27:27" ht="13" x14ac:dyDescent="0.15">
      <c r="AA367" s="28"/>
    </row>
    <row r="368" spans="27:27" ht="13" x14ac:dyDescent="0.15">
      <c r="AA368" s="28"/>
    </row>
    <row r="369" spans="27:27" ht="13" x14ac:dyDescent="0.15">
      <c r="AA369" s="28"/>
    </row>
    <row r="370" spans="27:27" ht="13" x14ac:dyDescent="0.15">
      <c r="AA370" s="28"/>
    </row>
    <row r="371" spans="27:27" ht="13" x14ac:dyDescent="0.15">
      <c r="AA371" s="28"/>
    </row>
    <row r="372" spans="27:27" ht="13" x14ac:dyDescent="0.15">
      <c r="AA372" s="28"/>
    </row>
    <row r="373" spans="27:27" ht="13" x14ac:dyDescent="0.15">
      <c r="AA373" s="28"/>
    </row>
    <row r="374" spans="27:27" ht="13" x14ac:dyDescent="0.15">
      <c r="AA374" s="28"/>
    </row>
    <row r="375" spans="27:27" ht="13" x14ac:dyDescent="0.15">
      <c r="AA375" s="28"/>
    </row>
    <row r="376" spans="27:27" ht="13" x14ac:dyDescent="0.15">
      <c r="AA376" s="28"/>
    </row>
    <row r="377" spans="27:27" ht="13" x14ac:dyDescent="0.15">
      <c r="AA377" s="28"/>
    </row>
    <row r="378" spans="27:27" ht="13" x14ac:dyDescent="0.15">
      <c r="AA378" s="28"/>
    </row>
    <row r="379" spans="27:27" ht="13" x14ac:dyDescent="0.15">
      <c r="AA379" s="28"/>
    </row>
    <row r="380" spans="27:27" ht="13" x14ac:dyDescent="0.15">
      <c r="AA380" s="28"/>
    </row>
    <row r="381" spans="27:27" ht="13" x14ac:dyDescent="0.15">
      <c r="AA381" s="28"/>
    </row>
    <row r="382" spans="27:27" ht="13" x14ac:dyDescent="0.15">
      <c r="AA382" s="28"/>
    </row>
    <row r="383" spans="27:27" ht="13" x14ac:dyDescent="0.15">
      <c r="AA383" s="28"/>
    </row>
    <row r="384" spans="27:27" ht="13" x14ac:dyDescent="0.15">
      <c r="AA384" s="28"/>
    </row>
    <row r="385" spans="27:27" ht="13" x14ac:dyDescent="0.15">
      <c r="AA385" s="28"/>
    </row>
    <row r="386" spans="27:27" ht="13" x14ac:dyDescent="0.15">
      <c r="AA386" s="28"/>
    </row>
    <row r="387" spans="27:27" ht="13" x14ac:dyDescent="0.15">
      <c r="AA387" s="28"/>
    </row>
    <row r="388" spans="27:27" ht="13" x14ac:dyDescent="0.15">
      <c r="AA388" s="28"/>
    </row>
    <row r="389" spans="27:27" ht="13" x14ac:dyDescent="0.15">
      <c r="AA389" s="28"/>
    </row>
    <row r="390" spans="27:27" ht="13" x14ac:dyDescent="0.15">
      <c r="AA390" s="28"/>
    </row>
    <row r="391" spans="27:27" ht="13" x14ac:dyDescent="0.15">
      <c r="AA391" s="28"/>
    </row>
    <row r="392" spans="27:27" ht="13" x14ac:dyDescent="0.15">
      <c r="AA392" s="28"/>
    </row>
    <row r="393" spans="27:27" ht="13" x14ac:dyDescent="0.15">
      <c r="AA393" s="28"/>
    </row>
    <row r="394" spans="27:27" ht="13" x14ac:dyDescent="0.15">
      <c r="AA394" s="28"/>
    </row>
    <row r="395" spans="27:27" ht="13" x14ac:dyDescent="0.15">
      <c r="AA395" s="28"/>
    </row>
    <row r="396" spans="27:27" ht="13" x14ac:dyDescent="0.15">
      <c r="AA396" s="28"/>
    </row>
    <row r="397" spans="27:27" ht="13" x14ac:dyDescent="0.15">
      <c r="AA397" s="28"/>
    </row>
    <row r="398" spans="27:27" ht="13" x14ac:dyDescent="0.15">
      <c r="AA398" s="28"/>
    </row>
    <row r="399" spans="27:27" ht="13" x14ac:dyDescent="0.15">
      <c r="AA399" s="28"/>
    </row>
    <row r="400" spans="27:27" ht="13" x14ac:dyDescent="0.15">
      <c r="AA400" s="28"/>
    </row>
    <row r="401" spans="27:27" ht="13" x14ac:dyDescent="0.15">
      <c r="AA401" s="28"/>
    </row>
    <row r="402" spans="27:27" ht="13" x14ac:dyDescent="0.15">
      <c r="AA402" s="28"/>
    </row>
    <row r="403" spans="27:27" ht="13" x14ac:dyDescent="0.15">
      <c r="AA403" s="28"/>
    </row>
    <row r="404" spans="27:27" ht="13" x14ac:dyDescent="0.15">
      <c r="AA404" s="28"/>
    </row>
    <row r="405" spans="27:27" ht="13" x14ac:dyDescent="0.15">
      <c r="AA405" s="28"/>
    </row>
    <row r="406" spans="27:27" ht="13" x14ac:dyDescent="0.15">
      <c r="AA406" s="28"/>
    </row>
    <row r="407" spans="27:27" ht="13" x14ac:dyDescent="0.15">
      <c r="AA407" s="28"/>
    </row>
    <row r="408" spans="27:27" ht="13" x14ac:dyDescent="0.15">
      <c r="AA408" s="28"/>
    </row>
    <row r="409" spans="27:27" ht="13" x14ac:dyDescent="0.15">
      <c r="AA409" s="28"/>
    </row>
    <row r="410" spans="27:27" ht="13" x14ac:dyDescent="0.15">
      <c r="AA410" s="28"/>
    </row>
    <row r="411" spans="27:27" ht="13" x14ac:dyDescent="0.15">
      <c r="AA411" s="28"/>
    </row>
    <row r="412" spans="27:27" ht="13" x14ac:dyDescent="0.15">
      <c r="AA412" s="28"/>
    </row>
    <row r="413" spans="27:27" ht="13" x14ac:dyDescent="0.15">
      <c r="AA413" s="28"/>
    </row>
    <row r="414" spans="27:27" ht="13" x14ac:dyDescent="0.15">
      <c r="AA414" s="28"/>
    </row>
    <row r="415" spans="27:27" ht="13" x14ac:dyDescent="0.15">
      <c r="AA415" s="28"/>
    </row>
    <row r="416" spans="27:27" ht="13" x14ac:dyDescent="0.15">
      <c r="AA416" s="28"/>
    </row>
    <row r="417" spans="27:27" ht="13" x14ac:dyDescent="0.15">
      <c r="AA417" s="28"/>
    </row>
    <row r="418" spans="27:27" ht="13" x14ac:dyDescent="0.15">
      <c r="AA418" s="28"/>
    </row>
    <row r="419" spans="27:27" ht="13" x14ac:dyDescent="0.15">
      <c r="AA419" s="28"/>
    </row>
    <row r="420" spans="27:27" ht="13" x14ac:dyDescent="0.15">
      <c r="AA420" s="28"/>
    </row>
    <row r="421" spans="27:27" ht="13" x14ac:dyDescent="0.15">
      <c r="AA421" s="28"/>
    </row>
    <row r="422" spans="27:27" ht="13" x14ac:dyDescent="0.15">
      <c r="AA422" s="28"/>
    </row>
    <row r="423" spans="27:27" ht="13" x14ac:dyDescent="0.15">
      <c r="AA423" s="28"/>
    </row>
    <row r="424" spans="27:27" ht="13" x14ac:dyDescent="0.15">
      <c r="AA424" s="28"/>
    </row>
    <row r="425" spans="27:27" ht="13" x14ac:dyDescent="0.15">
      <c r="AA425" s="28"/>
    </row>
    <row r="426" spans="27:27" ht="13" x14ac:dyDescent="0.15">
      <c r="AA426" s="28"/>
    </row>
    <row r="427" spans="27:27" ht="13" x14ac:dyDescent="0.15">
      <c r="AA427" s="28"/>
    </row>
    <row r="428" spans="27:27" ht="13" x14ac:dyDescent="0.15">
      <c r="AA428" s="28"/>
    </row>
    <row r="429" spans="27:27" ht="13" x14ac:dyDescent="0.15">
      <c r="AA429" s="28"/>
    </row>
    <row r="430" spans="27:27" ht="13" x14ac:dyDescent="0.15">
      <c r="AA430" s="28"/>
    </row>
    <row r="431" spans="27:27" ht="13" x14ac:dyDescent="0.15">
      <c r="AA431" s="28"/>
    </row>
    <row r="432" spans="27:27" ht="13" x14ac:dyDescent="0.15">
      <c r="AA432" s="28"/>
    </row>
    <row r="433" spans="27:27" ht="13" x14ac:dyDescent="0.15">
      <c r="AA433" s="28"/>
    </row>
    <row r="434" spans="27:27" ht="13" x14ac:dyDescent="0.15">
      <c r="AA434" s="28"/>
    </row>
    <row r="435" spans="27:27" ht="13" x14ac:dyDescent="0.15">
      <c r="AA435" s="28"/>
    </row>
    <row r="436" spans="27:27" ht="13" x14ac:dyDescent="0.15">
      <c r="AA436" s="28"/>
    </row>
    <row r="437" spans="27:27" ht="13" x14ac:dyDescent="0.15">
      <c r="AA437" s="28"/>
    </row>
    <row r="438" spans="27:27" ht="13" x14ac:dyDescent="0.15">
      <c r="AA438" s="28"/>
    </row>
    <row r="439" spans="27:27" ht="13" x14ac:dyDescent="0.15">
      <c r="AA439" s="28"/>
    </row>
    <row r="440" spans="27:27" ht="13" x14ac:dyDescent="0.15">
      <c r="AA440" s="28"/>
    </row>
    <row r="441" spans="27:27" ht="13" x14ac:dyDescent="0.15">
      <c r="AA441" s="28"/>
    </row>
    <row r="442" spans="27:27" ht="13" x14ac:dyDescent="0.15">
      <c r="AA442" s="28"/>
    </row>
    <row r="443" spans="27:27" ht="13" x14ac:dyDescent="0.15">
      <c r="AA443" s="28"/>
    </row>
    <row r="444" spans="27:27" ht="13" x14ac:dyDescent="0.15">
      <c r="AA444" s="28"/>
    </row>
    <row r="445" spans="27:27" ht="13" x14ac:dyDescent="0.15">
      <c r="AA445" s="28"/>
    </row>
    <row r="446" spans="27:27" ht="13" x14ac:dyDescent="0.15">
      <c r="AA446" s="28"/>
    </row>
    <row r="447" spans="27:27" ht="13" x14ac:dyDescent="0.15">
      <c r="AA447" s="28"/>
    </row>
    <row r="448" spans="27:27" ht="13" x14ac:dyDescent="0.15">
      <c r="AA448" s="28"/>
    </row>
    <row r="449" spans="27:27" ht="13" x14ac:dyDescent="0.15">
      <c r="AA449" s="28"/>
    </row>
    <row r="450" spans="27:27" ht="13" x14ac:dyDescent="0.15">
      <c r="AA450" s="28"/>
    </row>
    <row r="451" spans="27:27" ht="13" x14ac:dyDescent="0.15">
      <c r="AA451" s="28"/>
    </row>
    <row r="452" spans="27:27" ht="13" x14ac:dyDescent="0.15">
      <c r="AA452" s="28"/>
    </row>
    <row r="453" spans="27:27" ht="13" x14ac:dyDescent="0.15">
      <c r="AA453" s="28"/>
    </row>
    <row r="454" spans="27:27" ht="13" x14ac:dyDescent="0.15">
      <c r="AA454" s="28"/>
    </row>
    <row r="455" spans="27:27" ht="13" x14ac:dyDescent="0.15">
      <c r="AA455" s="28"/>
    </row>
    <row r="456" spans="27:27" ht="13" x14ac:dyDescent="0.15">
      <c r="AA456" s="28"/>
    </row>
    <row r="457" spans="27:27" ht="13" x14ac:dyDescent="0.15">
      <c r="AA457" s="28"/>
    </row>
    <row r="458" spans="27:27" ht="13" x14ac:dyDescent="0.15">
      <c r="AA458" s="28"/>
    </row>
    <row r="459" spans="27:27" ht="13" x14ac:dyDescent="0.15">
      <c r="AA459" s="28"/>
    </row>
    <row r="460" spans="27:27" ht="13" x14ac:dyDescent="0.15">
      <c r="AA460" s="28"/>
    </row>
    <row r="461" spans="27:27" ht="13" x14ac:dyDescent="0.15">
      <c r="AA461" s="28"/>
    </row>
    <row r="462" spans="27:27" ht="13" x14ac:dyDescent="0.15">
      <c r="AA462" s="28"/>
    </row>
    <row r="463" spans="27:27" ht="13" x14ac:dyDescent="0.15">
      <c r="AA463" s="28"/>
    </row>
    <row r="464" spans="27:27" ht="13" x14ac:dyDescent="0.15">
      <c r="AA464" s="28"/>
    </row>
    <row r="465" spans="27:27" ht="13" x14ac:dyDescent="0.15">
      <c r="AA465" s="28"/>
    </row>
    <row r="466" spans="27:27" ht="13" x14ac:dyDescent="0.15">
      <c r="AA466" s="28"/>
    </row>
    <row r="467" spans="27:27" ht="13" x14ac:dyDescent="0.15">
      <c r="AA467" s="28"/>
    </row>
    <row r="468" spans="27:27" ht="13" x14ac:dyDescent="0.15">
      <c r="AA468" s="28"/>
    </row>
    <row r="469" spans="27:27" ht="13" x14ac:dyDescent="0.15">
      <c r="AA469" s="28"/>
    </row>
    <row r="470" spans="27:27" ht="13" x14ac:dyDescent="0.15">
      <c r="AA470" s="28"/>
    </row>
    <row r="471" spans="27:27" ht="13" x14ac:dyDescent="0.15">
      <c r="AA471" s="28"/>
    </row>
    <row r="472" spans="27:27" ht="13" x14ac:dyDescent="0.15">
      <c r="AA472" s="28"/>
    </row>
    <row r="473" spans="27:27" ht="13" x14ac:dyDescent="0.15">
      <c r="AA473" s="28"/>
    </row>
    <row r="474" spans="27:27" ht="13" x14ac:dyDescent="0.15">
      <c r="AA474" s="28"/>
    </row>
    <row r="475" spans="27:27" ht="13" x14ac:dyDescent="0.15">
      <c r="AA475" s="28"/>
    </row>
    <row r="476" spans="27:27" ht="13" x14ac:dyDescent="0.15">
      <c r="AA476" s="28"/>
    </row>
    <row r="477" spans="27:27" ht="13" x14ac:dyDescent="0.15">
      <c r="AA477" s="28"/>
    </row>
    <row r="478" spans="27:27" ht="13" x14ac:dyDescent="0.15">
      <c r="AA478" s="28"/>
    </row>
    <row r="479" spans="27:27" ht="13" x14ac:dyDescent="0.15">
      <c r="AA479" s="28"/>
    </row>
    <row r="480" spans="27:27" ht="13" x14ac:dyDescent="0.15">
      <c r="AA480" s="28"/>
    </row>
    <row r="481" spans="27:27" ht="13" x14ac:dyDescent="0.15">
      <c r="AA481" s="28"/>
    </row>
    <row r="482" spans="27:27" ht="13" x14ac:dyDescent="0.15">
      <c r="AA482" s="28"/>
    </row>
    <row r="483" spans="27:27" ht="13" x14ac:dyDescent="0.15">
      <c r="AA483" s="28"/>
    </row>
    <row r="484" spans="27:27" ht="13" x14ac:dyDescent="0.15">
      <c r="AA484" s="28"/>
    </row>
    <row r="485" spans="27:27" ht="13" x14ac:dyDescent="0.15">
      <c r="AA485" s="28"/>
    </row>
    <row r="486" spans="27:27" ht="13" x14ac:dyDescent="0.15">
      <c r="AA486" s="28"/>
    </row>
    <row r="487" spans="27:27" ht="13" x14ac:dyDescent="0.15">
      <c r="AA487" s="28"/>
    </row>
    <row r="488" spans="27:27" ht="13" x14ac:dyDescent="0.15">
      <c r="AA488" s="28"/>
    </row>
    <row r="489" spans="27:27" ht="13" x14ac:dyDescent="0.15">
      <c r="AA489" s="28"/>
    </row>
    <row r="490" spans="27:27" ht="13" x14ac:dyDescent="0.15">
      <c r="AA490" s="28"/>
    </row>
    <row r="491" spans="27:27" ht="13" x14ac:dyDescent="0.15">
      <c r="AA491" s="28"/>
    </row>
    <row r="492" spans="27:27" ht="13" x14ac:dyDescent="0.15">
      <c r="AA492" s="28"/>
    </row>
    <row r="493" spans="27:27" ht="13" x14ac:dyDescent="0.15">
      <c r="AA493" s="28"/>
    </row>
    <row r="494" spans="27:27" ht="13" x14ac:dyDescent="0.15">
      <c r="AA494" s="28"/>
    </row>
    <row r="495" spans="27:27" ht="13" x14ac:dyDescent="0.15">
      <c r="AA495" s="28"/>
    </row>
    <row r="496" spans="27:27" ht="13" x14ac:dyDescent="0.15">
      <c r="AA496" s="28"/>
    </row>
    <row r="497" spans="27:27" ht="13" x14ac:dyDescent="0.15">
      <c r="AA497" s="28"/>
    </row>
    <row r="498" spans="27:27" ht="13" x14ac:dyDescent="0.15">
      <c r="AA498" s="28"/>
    </row>
    <row r="499" spans="27:27" ht="13" x14ac:dyDescent="0.15">
      <c r="AA499" s="28"/>
    </row>
    <row r="500" spans="27:27" ht="13" x14ac:dyDescent="0.15">
      <c r="AA500" s="28"/>
    </row>
    <row r="501" spans="27:27" ht="13" x14ac:dyDescent="0.15">
      <c r="AA501" s="28"/>
    </row>
    <row r="502" spans="27:27" ht="13" x14ac:dyDescent="0.15">
      <c r="AA502" s="28"/>
    </row>
    <row r="503" spans="27:27" ht="13" x14ac:dyDescent="0.15">
      <c r="AA503" s="28"/>
    </row>
    <row r="504" spans="27:27" ht="13" x14ac:dyDescent="0.15">
      <c r="AA504" s="28"/>
    </row>
    <row r="505" spans="27:27" ht="13" x14ac:dyDescent="0.15">
      <c r="AA505" s="28"/>
    </row>
    <row r="506" spans="27:27" ht="13" x14ac:dyDescent="0.15">
      <c r="AA506" s="28"/>
    </row>
    <row r="507" spans="27:27" ht="13" x14ac:dyDescent="0.15">
      <c r="AA507" s="28"/>
    </row>
    <row r="508" spans="27:27" ht="13" x14ac:dyDescent="0.15">
      <c r="AA508" s="28"/>
    </row>
    <row r="509" spans="27:27" ht="13" x14ac:dyDescent="0.15">
      <c r="AA509" s="28"/>
    </row>
    <row r="510" spans="27:27" ht="13" x14ac:dyDescent="0.15">
      <c r="AA510" s="28"/>
    </row>
    <row r="511" spans="27:27" ht="13" x14ac:dyDescent="0.15">
      <c r="AA511" s="28"/>
    </row>
    <row r="512" spans="27:27" ht="13" x14ac:dyDescent="0.15">
      <c r="AA512" s="28"/>
    </row>
    <row r="513" spans="27:27" ht="13" x14ac:dyDescent="0.15">
      <c r="AA513" s="28"/>
    </row>
    <row r="514" spans="27:27" ht="13" x14ac:dyDescent="0.15">
      <c r="AA514" s="28"/>
    </row>
    <row r="515" spans="27:27" ht="13" x14ac:dyDescent="0.15">
      <c r="AA515" s="28"/>
    </row>
    <row r="516" spans="27:27" ht="13" x14ac:dyDescent="0.15">
      <c r="AA516" s="28"/>
    </row>
    <row r="517" spans="27:27" ht="13" x14ac:dyDescent="0.15">
      <c r="AA517" s="28"/>
    </row>
    <row r="518" spans="27:27" ht="13" x14ac:dyDescent="0.15">
      <c r="AA518" s="28"/>
    </row>
    <row r="519" spans="27:27" ht="13" x14ac:dyDescent="0.15">
      <c r="AA519" s="28"/>
    </row>
    <row r="520" spans="27:27" ht="13" x14ac:dyDescent="0.15">
      <c r="AA520" s="28"/>
    </row>
    <row r="521" spans="27:27" ht="13" x14ac:dyDescent="0.15">
      <c r="AA521" s="28"/>
    </row>
    <row r="522" spans="27:27" ht="13" x14ac:dyDescent="0.15">
      <c r="AA522" s="28"/>
    </row>
    <row r="523" spans="27:27" ht="13" x14ac:dyDescent="0.15">
      <c r="AA523" s="28"/>
    </row>
    <row r="524" spans="27:27" ht="13" x14ac:dyDescent="0.15">
      <c r="AA524" s="28"/>
    </row>
    <row r="525" spans="27:27" ht="13" x14ac:dyDescent="0.15">
      <c r="AA525" s="28"/>
    </row>
    <row r="526" spans="27:27" ht="13" x14ac:dyDescent="0.15">
      <c r="AA526" s="28"/>
    </row>
    <row r="527" spans="27:27" ht="13" x14ac:dyDescent="0.15">
      <c r="AA527" s="28"/>
    </row>
    <row r="528" spans="27:27" ht="13" x14ac:dyDescent="0.15">
      <c r="AA528" s="28"/>
    </row>
    <row r="529" spans="27:27" ht="13" x14ac:dyDescent="0.15">
      <c r="AA529" s="28"/>
    </row>
    <row r="530" spans="27:27" ht="13" x14ac:dyDescent="0.15">
      <c r="AA530" s="28"/>
    </row>
    <row r="531" spans="27:27" ht="13" x14ac:dyDescent="0.15">
      <c r="AA531" s="28"/>
    </row>
    <row r="532" spans="27:27" ht="13" x14ac:dyDescent="0.15">
      <c r="AA532" s="28"/>
    </row>
    <row r="533" spans="27:27" ht="13" x14ac:dyDescent="0.15">
      <c r="AA533" s="28"/>
    </row>
    <row r="534" spans="27:27" ht="13" x14ac:dyDescent="0.15">
      <c r="AA534" s="28"/>
    </row>
    <row r="535" spans="27:27" ht="13" x14ac:dyDescent="0.15">
      <c r="AA535" s="28"/>
    </row>
    <row r="536" spans="27:27" ht="13" x14ac:dyDescent="0.15">
      <c r="AA536" s="28"/>
    </row>
    <row r="537" spans="27:27" ht="13" x14ac:dyDescent="0.15">
      <c r="AA537" s="28"/>
    </row>
    <row r="538" spans="27:27" ht="13" x14ac:dyDescent="0.15">
      <c r="AA538" s="28"/>
    </row>
    <row r="539" spans="27:27" ht="13" x14ac:dyDescent="0.15">
      <c r="AA539" s="28"/>
    </row>
    <row r="540" spans="27:27" ht="13" x14ac:dyDescent="0.15">
      <c r="AA540" s="28"/>
    </row>
    <row r="541" spans="27:27" ht="13" x14ac:dyDescent="0.15">
      <c r="AA541" s="28"/>
    </row>
    <row r="542" spans="27:27" ht="13" x14ac:dyDescent="0.15">
      <c r="AA542" s="28"/>
    </row>
    <row r="543" spans="27:27" ht="13" x14ac:dyDescent="0.15">
      <c r="AA543" s="28"/>
    </row>
    <row r="544" spans="27:27" ht="13" x14ac:dyDescent="0.15">
      <c r="AA544" s="28"/>
    </row>
    <row r="545" spans="27:27" ht="13" x14ac:dyDescent="0.15">
      <c r="AA545" s="28"/>
    </row>
    <row r="546" spans="27:27" ht="13" x14ac:dyDescent="0.15">
      <c r="AA546" s="28"/>
    </row>
    <row r="547" spans="27:27" ht="13" x14ac:dyDescent="0.15">
      <c r="AA547" s="28"/>
    </row>
    <row r="548" spans="27:27" ht="13" x14ac:dyDescent="0.15">
      <c r="AA548" s="28"/>
    </row>
    <row r="549" spans="27:27" ht="13" x14ac:dyDescent="0.15">
      <c r="AA549" s="28"/>
    </row>
    <row r="550" spans="27:27" ht="13" x14ac:dyDescent="0.15">
      <c r="AA550" s="28"/>
    </row>
    <row r="551" spans="27:27" ht="13" x14ac:dyDescent="0.15">
      <c r="AA551" s="28"/>
    </row>
    <row r="552" spans="27:27" ht="13" x14ac:dyDescent="0.15">
      <c r="AA552" s="28"/>
    </row>
    <row r="553" spans="27:27" ht="13" x14ac:dyDescent="0.15">
      <c r="AA553" s="28"/>
    </row>
    <row r="554" spans="27:27" ht="13" x14ac:dyDescent="0.15">
      <c r="AA554" s="28"/>
    </row>
    <row r="555" spans="27:27" ht="13" x14ac:dyDescent="0.15">
      <c r="AA555" s="28"/>
    </row>
    <row r="556" spans="27:27" ht="13" x14ac:dyDescent="0.15">
      <c r="AA556" s="28"/>
    </row>
    <row r="557" spans="27:27" ht="13" x14ac:dyDescent="0.15">
      <c r="AA557" s="28"/>
    </row>
    <row r="558" spans="27:27" ht="13" x14ac:dyDescent="0.15">
      <c r="AA558" s="28"/>
    </row>
    <row r="559" spans="27:27" ht="13" x14ac:dyDescent="0.15">
      <c r="AA559" s="28"/>
    </row>
    <row r="560" spans="27:27" ht="13" x14ac:dyDescent="0.15">
      <c r="AA560" s="28"/>
    </row>
    <row r="561" spans="27:27" ht="13" x14ac:dyDescent="0.15">
      <c r="AA561" s="28"/>
    </row>
    <row r="562" spans="27:27" ht="13" x14ac:dyDescent="0.15">
      <c r="AA562" s="28"/>
    </row>
    <row r="563" spans="27:27" ht="13" x14ac:dyDescent="0.15">
      <c r="AA563" s="28"/>
    </row>
    <row r="564" spans="27:27" ht="13" x14ac:dyDescent="0.15">
      <c r="AA564" s="28"/>
    </row>
    <row r="565" spans="27:27" ht="13" x14ac:dyDescent="0.15">
      <c r="AA565" s="28"/>
    </row>
    <row r="566" spans="27:27" ht="13" x14ac:dyDescent="0.15">
      <c r="AA566" s="28"/>
    </row>
    <row r="567" spans="27:27" ht="13" x14ac:dyDescent="0.15">
      <c r="AA567" s="28"/>
    </row>
    <row r="568" spans="27:27" ht="13" x14ac:dyDescent="0.15">
      <c r="AA568" s="28"/>
    </row>
    <row r="569" spans="27:27" ht="13" x14ac:dyDescent="0.15">
      <c r="AA569" s="28"/>
    </row>
    <row r="570" spans="27:27" ht="13" x14ac:dyDescent="0.15">
      <c r="AA570" s="28"/>
    </row>
    <row r="571" spans="27:27" ht="13" x14ac:dyDescent="0.15">
      <c r="AA571" s="28"/>
    </row>
    <row r="572" spans="27:27" ht="13" x14ac:dyDescent="0.15">
      <c r="AA572" s="28"/>
    </row>
    <row r="573" spans="27:27" ht="13" x14ac:dyDescent="0.15">
      <c r="AA573" s="28"/>
    </row>
    <row r="574" spans="27:27" ht="13" x14ac:dyDescent="0.15">
      <c r="AA574" s="28"/>
    </row>
    <row r="575" spans="27:27" ht="13" x14ac:dyDescent="0.15">
      <c r="AA575" s="28"/>
    </row>
    <row r="576" spans="27:27" ht="13" x14ac:dyDescent="0.15">
      <c r="AA576" s="28"/>
    </row>
    <row r="577" spans="27:27" ht="13" x14ac:dyDescent="0.15">
      <c r="AA577" s="28"/>
    </row>
    <row r="578" spans="27:27" ht="13" x14ac:dyDescent="0.15">
      <c r="AA578" s="28"/>
    </row>
    <row r="579" spans="27:27" ht="13" x14ac:dyDescent="0.15">
      <c r="AA579" s="28"/>
    </row>
    <row r="580" spans="27:27" ht="13" x14ac:dyDescent="0.15">
      <c r="AA580" s="28"/>
    </row>
    <row r="581" spans="27:27" ht="13" x14ac:dyDescent="0.15">
      <c r="AA581" s="28"/>
    </row>
    <row r="582" spans="27:27" ht="13" x14ac:dyDescent="0.15">
      <c r="AA582" s="28"/>
    </row>
    <row r="583" spans="27:27" ht="13" x14ac:dyDescent="0.15">
      <c r="AA583" s="28"/>
    </row>
    <row r="584" spans="27:27" ht="13" x14ac:dyDescent="0.15">
      <c r="AA584" s="28"/>
    </row>
    <row r="585" spans="27:27" ht="13" x14ac:dyDescent="0.15">
      <c r="AA585" s="28"/>
    </row>
    <row r="586" spans="27:27" ht="13" x14ac:dyDescent="0.15">
      <c r="AA586" s="28"/>
    </row>
    <row r="587" spans="27:27" ht="13" x14ac:dyDescent="0.15">
      <c r="AA587" s="28"/>
    </row>
    <row r="588" spans="27:27" ht="13" x14ac:dyDescent="0.15">
      <c r="AA588" s="28"/>
    </row>
    <row r="589" spans="27:27" ht="13" x14ac:dyDescent="0.15">
      <c r="AA589" s="28"/>
    </row>
    <row r="590" spans="27:27" ht="13" x14ac:dyDescent="0.15">
      <c r="AA590" s="28"/>
    </row>
    <row r="591" spans="27:27" ht="13" x14ac:dyDescent="0.15">
      <c r="AA591" s="28"/>
    </row>
    <row r="592" spans="27:27" ht="13" x14ac:dyDescent="0.15">
      <c r="AA592" s="28"/>
    </row>
    <row r="593" spans="27:27" ht="13" x14ac:dyDescent="0.15">
      <c r="AA593" s="28"/>
    </row>
    <row r="594" spans="27:27" ht="13" x14ac:dyDescent="0.15">
      <c r="AA594" s="28"/>
    </row>
    <row r="595" spans="27:27" ht="13" x14ac:dyDescent="0.15">
      <c r="AA595" s="28"/>
    </row>
    <row r="596" spans="27:27" ht="13" x14ac:dyDescent="0.15">
      <c r="AA596" s="28"/>
    </row>
    <row r="597" spans="27:27" ht="13" x14ac:dyDescent="0.15">
      <c r="AA597" s="28"/>
    </row>
    <row r="598" spans="27:27" ht="13" x14ac:dyDescent="0.15">
      <c r="AA598" s="28"/>
    </row>
    <row r="599" spans="27:27" ht="13" x14ac:dyDescent="0.15">
      <c r="AA599" s="28"/>
    </row>
    <row r="600" spans="27:27" ht="13" x14ac:dyDescent="0.15">
      <c r="AA600" s="28"/>
    </row>
    <row r="601" spans="27:27" ht="13" x14ac:dyDescent="0.15">
      <c r="AA601" s="28"/>
    </row>
    <row r="602" spans="27:27" ht="13" x14ac:dyDescent="0.15">
      <c r="AA602" s="28"/>
    </row>
    <row r="603" spans="27:27" ht="13" x14ac:dyDescent="0.15">
      <c r="AA603" s="28"/>
    </row>
    <row r="604" spans="27:27" ht="13" x14ac:dyDescent="0.15">
      <c r="AA604" s="28"/>
    </row>
    <row r="605" spans="27:27" ht="13" x14ac:dyDescent="0.15">
      <c r="AA605" s="28"/>
    </row>
    <row r="606" spans="27:27" ht="13" x14ac:dyDescent="0.15">
      <c r="AA606" s="28"/>
    </row>
    <row r="607" spans="27:27" ht="13" x14ac:dyDescent="0.15">
      <c r="AA607" s="28"/>
    </row>
    <row r="608" spans="27:27" ht="13" x14ac:dyDescent="0.15">
      <c r="AA608" s="28"/>
    </row>
    <row r="609" spans="27:27" ht="13" x14ac:dyDescent="0.15">
      <c r="AA609" s="28"/>
    </row>
    <row r="610" spans="27:27" ht="13" x14ac:dyDescent="0.15">
      <c r="AA610" s="28"/>
    </row>
    <row r="611" spans="27:27" ht="13" x14ac:dyDescent="0.15">
      <c r="AA611" s="28"/>
    </row>
    <row r="612" spans="27:27" ht="13" x14ac:dyDescent="0.15">
      <c r="AA612" s="28"/>
    </row>
    <row r="613" spans="27:27" ht="13" x14ac:dyDescent="0.15">
      <c r="AA613" s="28"/>
    </row>
    <row r="614" spans="27:27" ht="13" x14ac:dyDescent="0.15">
      <c r="AA614" s="28"/>
    </row>
    <row r="615" spans="27:27" ht="13" x14ac:dyDescent="0.15">
      <c r="AA615" s="28"/>
    </row>
    <row r="616" spans="27:27" ht="13" x14ac:dyDescent="0.15">
      <c r="AA616" s="28"/>
    </row>
    <row r="617" spans="27:27" ht="13" x14ac:dyDescent="0.15">
      <c r="AA617" s="28"/>
    </row>
    <row r="618" spans="27:27" ht="13" x14ac:dyDescent="0.15">
      <c r="AA618" s="28"/>
    </row>
    <row r="619" spans="27:27" ht="13" x14ac:dyDescent="0.15">
      <c r="AA619" s="28"/>
    </row>
    <row r="620" spans="27:27" ht="13" x14ac:dyDescent="0.15">
      <c r="AA620" s="28"/>
    </row>
    <row r="621" spans="27:27" ht="13" x14ac:dyDescent="0.15">
      <c r="AA621" s="28"/>
    </row>
    <row r="622" spans="27:27" ht="13" x14ac:dyDescent="0.15">
      <c r="AA622" s="28"/>
    </row>
    <row r="623" spans="27:27" ht="13" x14ac:dyDescent="0.15">
      <c r="AA623" s="28"/>
    </row>
    <row r="624" spans="27:27" ht="13" x14ac:dyDescent="0.15">
      <c r="AA624" s="28"/>
    </row>
    <row r="625" spans="27:27" ht="13" x14ac:dyDescent="0.15">
      <c r="AA625" s="28"/>
    </row>
    <row r="626" spans="27:27" ht="13" x14ac:dyDescent="0.15">
      <c r="AA626" s="28"/>
    </row>
    <row r="627" spans="27:27" ht="13" x14ac:dyDescent="0.15">
      <c r="AA627" s="28"/>
    </row>
    <row r="628" spans="27:27" ht="13" x14ac:dyDescent="0.15">
      <c r="AA628" s="28"/>
    </row>
    <row r="629" spans="27:27" ht="13" x14ac:dyDescent="0.15">
      <c r="AA629" s="28"/>
    </row>
    <row r="630" spans="27:27" ht="13" x14ac:dyDescent="0.15">
      <c r="AA630" s="28"/>
    </row>
    <row r="631" spans="27:27" ht="13" x14ac:dyDescent="0.15">
      <c r="AA631" s="28"/>
    </row>
    <row r="632" spans="27:27" ht="13" x14ac:dyDescent="0.15">
      <c r="AA632" s="28"/>
    </row>
    <row r="633" spans="27:27" ht="13" x14ac:dyDescent="0.15">
      <c r="AA633" s="28"/>
    </row>
    <row r="634" spans="27:27" ht="13" x14ac:dyDescent="0.15">
      <c r="AA634" s="28"/>
    </row>
    <row r="635" spans="27:27" ht="13" x14ac:dyDescent="0.15">
      <c r="AA635" s="28"/>
    </row>
    <row r="636" spans="27:27" ht="13" x14ac:dyDescent="0.15">
      <c r="AA636" s="28"/>
    </row>
    <row r="637" spans="27:27" ht="13" x14ac:dyDescent="0.15">
      <c r="AA637" s="28"/>
    </row>
    <row r="638" spans="27:27" ht="13" x14ac:dyDescent="0.15">
      <c r="AA638" s="28"/>
    </row>
    <row r="639" spans="27:27" ht="13" x14ac:dyDescent="0.15">
      <c r="AA639" s="28"/>
    </row>
    <row r="640" spans="27:27" ht="13" x14ac:dyDescent="0.15">
      <c r="AA640" s="28"/>
    </row>
    <row r="641" spans="27:27" ht="13" x14ac:dyDescent="0.15">
      <c r="AA641" s="28"/>
    </row>
    <row r="642" spans="27:27" ht="13" x14ac:dyDescent="0.15">
      <c r="AA642" s="28"/>
    </row>
    <row r="643" spans="27:27" ht="13" x14ac:dyDescent="0.15">
      <c r="AA643" s="28"/>
    </row>
    <row r="644" spans="27:27" ht="13" x14ac:dyDescent="0.15">
      <c r="AA644" s="28"/>
    </row>
    <row r="645" spans="27:27" ht="13" x14ac:dyDescent="0.15">
      <c r="AA645" s="28"/>
    </row>
    <row r="646" spans="27:27" ht="13" x14ac:dyDescent="0.15">
      <c r="AA646" s="28"/>
    </row>
    <row r="647" spans="27:27" ht="13" x14ac:dyDescent="0.15">
      <c r="AA647" s="28"/>
    </row>
    <row r="648" spans="27:27" ht="13" x14ac:dyDescent="0.15">
      <c r="AA648" s="28"/>
    </row>
    <row r="649" spans="27:27" ht="13" x14ac:dyDescent="0.15">
      <c r="AA649" s="28"/>
    </row>
    <row r="650" spans="27:27" ht="13" x14ac:dyDescent="0.15">
      <c r="AA650" s="28"/>
    </row>
    <row r="651" spans="27:27" ht="13" x14ac:dyDescent="0.15">
      <c r="AA651" s="28"/>
    </row>
    <row r="652" spans="27:27" ht="13" x14ac:dyDescent="0.15">
      <c r="AA652" s="28"/>
    </row>
    <row r="653" spans="27:27" ht="13" x14ac:dyDescent="0.15">
      <c r="AA653" s="28"/>
    </row>
    <row r="654" spans="27:27" ht="13" x14ac:dyDescent="0.15">
      <c r="AA654" s="28"/>
    </row>
    <row r="655" spans="27:27" ht="13" x14ac:dyDescent="0.15">
      <c r="AA655" s="28"/>
    </row>
    <row r="656" spans="27:27" ht="13" x14ac:dyDescent="0.15">
      <c r="AA656" s="28"/>
    </row>
    <row r="657" spans="27:27" ht="13" x14ac:dyDescent="0.15">
      <c r="AA657" s="28"/>
    </row>
    <row r="658" spans="27:27" ht="13" x14ac:dyDescent="0.15">
      <c r="AA658" s="28"/>
    </row>
    <row r="659" spans="27:27" ht="13" x14ac:dyDescent="0.15">
      <c r="AA659" s="28"/>
    </row>
    <row r="660" spans="27:27" ht="13" x14ac:dyDescent="0.15">
      <c r="AA660" s="28"/>
    </row>
    <row r="661" spans="27:27" ht="13" x14ac:dyDescent="0.15">
      <c r="AA661" s="28"/>
    </row>
    <row r="662" spans="27:27" ht="13" x14ac:dyDescent="0.15">
      <c r="AA662" s="28"/>
    </row>
    <row r="663" spans="27:27" ht="13" x14ac:dyDescent="0.15">
      <c r="AA663" s="28"/>
    </row>
    <row r="664" spans="27:27" ht="13" x14ac:dyDescent="0.15">
      <c r="AA664" s="28"/>
    </row>
    <row r="665" spans="27:27" ht="13" x14ac:dyDescent="0.15">
      <c r="AA665" s="28"/>
    </row>
    <row r="666" spans="27:27" ht="13" x14ac:dyDescent="0.15">
      <c r="AA666" s="28"/>
    </row>
    <row r="667" spans="27:27" ht="13" x14ac:dyDescent="0.15">
      <c r="AA667" s="28"/>
    </row>
    <row r="668" spans="27:27" ht="13" x14ac:dyDescent="0.15">
      <c r="AA668" s="28"/>
    </row>
    <row r="669" spans="27:27" ht="13" x14ac:dyDescent="0.15">
      <c r="AA669" s="28"/>
    </row>
    <row r="670" spans="27:27" ht="13" x14ac:dyDescent="0.15">
      <c r="AA670" s="28"/>
    </row>
    <row r="671" spans="27:27" ht="13" x14ac:dyDescent="0.15">
      <c r="AA671" s="28"/>
    </row>
    <row r="672" spans="27:27" ht="13" x14ac:dyDescent="0.15">
      <c r="AA672" s="28"/>
    </row>
    <row r="673" spans="27:27" ht="13" x14ac:dyDescent="0.15">
      <c r="AA673" s="28"/>
    </row>
    <row r="674" spans="27:27" ht="13" x14ac:dyDescent="0.15">
      <c r="AA674" s="28"/>
    </row>
    <row r="675" spans="27:27" ht="13" x14ac:dyDescent="0.15">
      <c r="AA675" s="28"/>
    </row>
    <row r="676" spans="27:27" ht="13" x14ac:dyDescent="0.15">
      <c r="AA676" s="28"/>
    </row>
    <row r="677" spans="27:27" ht="13" x14ac:dyDescent="0.15">
      <c r="AA677" s="28"/>
    </row>
    <row r="678" spans="27:27" ht="13" x14ac:dyDescent="0.15">
      <c r="AA678" s="28"/>
    </row>
    <row r="679" spans="27:27" ht="13" x14ac:dyDescent="0.15">
      <c r="AA679" s="28"/>
    </row>
    <row r="680" spans="27:27" ht="13" x14ac:dyDescent="0.15">
      <c r="AA680" s="28"/>
    </row>
    <row r="681" spans="27:27" ht="13" x14ac:dyDescent="0.15">
      <c r="AA681" s="28"/>
    </row>
    <row r="682" spans="27:27" ht="13" x14ac:dyDescent="0.15">
      <c r="AA682" s="28"/>
    </row>
    <row r="683" spans="27:27" ht="13" x14ac:dyDescent="0.15">
      <c r="AA683" s="28"/>
    </row>
    <row r="684" spans="27:27" ht="13" x14ac:dyDescent="0.15">
      <c r="AA684" s="28"/>
    </row>
    <row r="685" spans="27:27" ht="13" x14ac:dyDescent="0.15">
      <c r="AA685" s="28"/>
    </row>
    <row r="686" spans="27:27" ht="13" x14ac:dyDescent="0.15">
      <c r="AA686" s="28"/>
    </row>
    <row r="687" spans="27:27" ht="13" x14ac:dyDescent="0.15">
      <c r="AA687" s="28"/>
    </row>
    <row r="688" spans="27:27" ht="13" x14ac:dyDescent="0.15">
      <c r="AA688" s="28"/>
    </row>
    <row r="689" spans="27:27" ht="13" x14ac:dyDescent="0.15">
      <c r="AA689" s="28"/>
    </row>
    <row r="690" spans="27:27" ht="13" x14ac:dyDescent="0.15">
      <c r="AA690" s="28"/>
    </row>
    <row r="691" spans="27:27" ht="13" x14ac:dyDescent="0.15">
      <c r="AA691" s="28"/>
    </row>
    <row r="692" spans="27:27" ht="13" x14ac:dyDescent="0.15">
      <c r="AA692" s="28"/>
    </row>
    <row r="693" spans="27:27" ht="13" x14ac:dyDescent="0.15">
      <c r="AA693" s="28"/>
    </row>
    <row r="694" spans="27:27" ht="13" x14ac:dyDescent="0.15">
      <c r="AA694" s="28"/>
    </row>
    <row r="695" spans="27:27" ht="13" x14ac:dyDescent="0.15">
      <c r="AA695" s="28"/>
    </row>
    <row r="696" spans="27:27" ht="13" x14ac:dyDescent="0.15">
      <c r="AA696" s="28"/>
    </row>
    <row r="697" spans="27:27" ht="13" x14ac:dyDescent="0.15">
      <c r="AA697" s="28"/>
    </row>
    <row r="698" spans="27:27" ht="13" x14ac:dyDescent="0.15">
      <c r="AA698" s="28"/>
    </row>
    <row r="699" spans="27:27" ht="13" x14ac:dyDescent="0.15">
      <c r="AA699" s="28"/>
    </row>
    <row r="700" spans="27:27" ht="13" x14ac:dyDescent="0.15">
      <c r="AA700" s="28"/>
    </row>
    <row r="701" spans="27:27" ht="13" x14ac:dyDescent="0.15">
      <c r="AA701" s="28"/>
    </row>
    <row r="702" spans="27:27" ht="13" x14ac:dyDescent="0.15">
      <c r="AA702" s="28"/>
    </row>
    <row r="703" spans="27:27" ht="13" x14ac:dyDescent="0.15">
      <c r="AA703" s="28"/>
    </row>
    <row r="704" spans="27:27" ht="13" x14ac:dyDescent="0.15">
      <c r="AA704" s="28"/>
    </row>
    <row r="705" spans="27:27" ht="13" x14ac:dyDescent="0.15">
      <c r="AA705" s="28"/>
    </row>
    <row r="706" spans="27:27" ht="13" x14ac:dyDescent="0.15">
      <c r="AA706" s="28"/>
    </row>
    <row r="707" spans="27:27" ht="13" x14ac:dyDescent="0.15">
      <c r="AA707" s="28"/>
    </row>
    <row r="708" spans="27:27" ht="13" x14ac:dyDescent="0.15">
      <c r="AA708" s="28"/>
    </row>
    <row r="709" spans="27:27" ht="13" x14ac:dyDescent="0.15">
      <c r="AA709" s="28"/>
    </row>
    <row r="710" spans="27:27" ht="13" x14ac:dyDescent="0.15">
      <c r="AA710" s="28"/>
    </row>
    <row r="711" spans="27:27" ht="13" x14ac:dyDescent="0.15">
      <c r="AA711" s="28"/>
    </row>
    <row r="712" spans="27:27" ht="13" x14ac:dyDescent="0.15">
      <c r="AA712" s="28"/>
    </row>
    <row r="713" spans="27:27" ht="13" x14ac:dyDescent="0.15">
      <c r="AA713" s="28"/>
    </row>
    <row r="714" spans="27:27" ht="13" x14ac:dyDescent="0.15">
      <c r="AA714" s="28"/>
    </row>
    <row r="715" spans="27:27" ht="13" x14ac:dyDescent="0.15">
      <c r="AA715" s="28"/>
    </row>
    <row r="716" spans="27:27" ht="13" x14ac:dyDescent="0.15">
      <c r="AA716" s="28"/>
    </row>
    <row r="717" spans="27:27" ht="13" x14ac:dyDescent="0.15">
      <c r="AA717" s="28"/>
    </row>
    <row r="718" spans="27:27" ht="13" x14ac:dyDescent="0.15">
      <c r="AA718" s="28"/>
    </row>
    <row r="719" spans="27:27" ht="13" x14ac:dyDescent="0.15">
      <c r="AA719" s="28"/>
    </row>
    <row r="720" spans="27:27" ht="13" x14ac:dyDescent="0.15">
      <c r="AA720" s="28"/>
    </row>
    <row r="721" spans="27:27" ht="13" x14ac:dyDescent="0.15">
      <c r="AA721" s="28"/>
    </row>
    <row r="722" spans="27:27" ht="13" x14ac:dyDescent="0.15">
      <c r="AA722" s="28"/>
    </row>
    <row r="723" spans="27:27" ht="13" x14ac:dyDescent="0.15">
      <c r="AA723" s="28"/>
    </row>
    <row r="724" spans="27:27" ht="13" x14ac:dyDescent="0.15">
      <c r="AA724" s="28"/>
    </row>
    <row r="725" spans="27:27" ht="13" x14ac:dyDescent="0.15">
      <c r="AA725" s="28"/>
    </row>
    <row r="726" spans="27:27" ht="13" x14ac:dyDescent="0.15">
      <c r="AA726" s="28"/>
    </row>
    <row r="727" spans="27:27" ht="13" x14ac:dyDescent="0.15">
      <c r="AA727" s="28"/>
    </row>
    <row r="728" spans="27:27" ht="13" x14ac:dyDescent="0.15">
      <c r="AA728" s="28"/>
    </row>
    <row r="729" spans="27:27" ht="13" x14ac:dyDescent="0.15">
      <c r="AA729" s="28"/>
    </row>
    <row r="730" spans="27:27" ht="13" x14ac:dyDescent="0.15">
      <c r="AA730" s="28"/>
    </row>
    <row r="731" spans="27:27" ht="13" x14ac:dyDescent="0.15">
      <c r="AA731" s="28"/>
    </row>
    <row r="732" spans="27:27" ht="13" x14ac:dyDescent="0.15">
      <c r="AA732" s="28"/>
    </row>
    <row r="733" spans="27:27" ht="13" x14ac:dyDescent="0.15">
      <c r="AA733" s="28"/>
    </row>
    <row r="734" spans="27:27" ht="13" x14ac:dyDescent="0.15">
      <c r="AA734" s="28"/>
    </row>
    <row r="735" spans="27:27" ht="13" x14ac:dyDescent="0.15">
      <c r="AA735" s="28"/>
    </row>
    <row r="736" spans="27:27" ht="13" x14ac:dyDescent="0.15">
      <c r="AA736" s="28"/>
    </row>
    <row r="737" spans="27:27" ht="13" x14ac:dyDescent="0.15">
      <c r="AA737" s="28"/>
    </row>
    <row r="738" spans="27:27" ht="13" x14ac:dyDescent="0.15">
      <c r="AA738" s="28"/>
    </row>
    <row r="739" spans="27:27" ht="13" x14ac:dyDescent="0.15">
      <c r="AA739" s="28"/>
    </row>
    <row r="740" spans="27:27" ht="13" x14ac:dyDescent="0.15">
      <c r="AA740" s="28"/>
    </row>
    <row r="741" spans="27:27" ht="13" x14ac:dyDescent="0.15">
      <c r="AA741" s="28"/>
    </row>
    <row r="742" spans="27:27" ht="13" x14ac:dyDescent="0.15">
      <c r="AA742" s="28"/>
    </row>
    <row r="743" spans="27:27" ht="13" x14ac:dyDescent="0.15">
      <c r="AA743" s="28"/>
    </row>
    <row r="744" spans="27:27" ht="13" x14ac:dyDescent="0.15">
      <c r="AA744" s="28"/>
    </row>
    <row r="745" spans="27:27" ht="13" x14ac:dyDescent="0.15">
      <c r="AA745" s="28"/>
    </row>
    <row r="746" spans="27:27" ht="13" x14ac:dyDescent="0.15">
      <c r="AA746" s="28"/>
    </row>
    <row r="747" spans="27:27" ht="13" x14ac:dyDescent="0.15">
      <c r="AA747" s="28"/>
    </row>
    <row r="748" spans="27:27" ht="13" x14ac:dyDescent="0.15">
      <c r="AA748" s="28"/>
    </row>
    <row r="749" spans="27:27" ht="13" x14ac:dyDescent="0.15">
      <c r="AA749" s="28"/>
    </row>
    <row r="750" spans="27:27" ht="13" x14ac:dyDescent="0.15">
      <c r="AA750" s="28"/>
    </row>
    <row r="751" spans="27:27" ht="13" x14ac:dyDescent="0.15">
      <c r="AA751" s="28"/>
    </row>
    <row r="752" spans="27:27" ht="13" x14ac:dyDescent="0.15">
      <c r="AA752" s="28"/>
    </row>
    <row r="753" spans="27:27" ht="13" x14ac:dyDescent="0.15">
      <c r="AA753" s="28"/>
    </row>
    <row r="754" spans="27:27" ht="13" x14ac:dyDescent="0.15">
      <c r="AA754" s="28"/>
    </row>
    <row r="755" spans="27:27" ht="13" x14ac:dyDescent="0.15">
      <c r="AA755" s="28"/>
    </row>
    <row r="756" spans="27:27" ht="13" x14ac:dyDescent="0.15">
      <c r="AA756" s="28"/>
    </row>
    <row r="757" spans="27:27" ht="13" x14ac:dyDescent="0.15">
      <c r="AA757" s="28"/>
    </row>
    <row r="758" spans="27:27" ht="13" x14ac:dyDescent="0.15">
      <c r="AA758" s="28"/>
    </row>
    <row r="759" spans="27:27" ht="13" x14ac:dyDescent="0.15">
      <c r="AA759" s="28"/>
    </row>
    <row r="760" spans="27:27" ht="13" x14ac:dyDescent="0.15">
      <c r="AA760" s="28"/>
    </row>
    <row r="761" spans="27:27" ht="13" x14ac:dyDescent="0.15">
      <c r="AA761" s="28"/>
    </row>
    <row r="762" spans="27:27" ht="13" x14ac:dyDescent="0.15">
      <c r="AA762" s="28"/>
    </row>
    <row r="763" spans="27:27" ht="13" x14ac:dyDescent="0.15">
      <c r="AA763" s="28"/>
    </row>
    <row r="764" spans="27:27" ht="13" x14ac:dyDescent="0.15">
      <c r="AA764" s="28"/>
    </row>
    <row r="765" spans="27:27" ht="13" x14ac:dyDescent="0.15">
      <c r="AA765" s="28"/>
    </row>
    <row r="766" spans="27:27" ht="13" x14ac:dyDescent="0.15">
      <c r="AA766" s="28"/>
    </row>
    <row r="767" spans="27:27" ht="13" x14ac:dyDescent="0.15">
      <c r="AA767" s="28"/>
    </row>
    <row r="768" spans="27:27" ht="13" x14ac:dyDescent="0.15">
      <c r="AA768" s="28"/>
    </row>
    <row r="769" spans="27:27" ht="13" x14ac:dyDescent="0.15">
      <c r="AA769" s="28"/>
    </row>
    <row r="770" spans="27:27" ht="13" x14ac:dyDescent="0.15">
      <c r="AA770" s="28"/>
    </row>
    <row r="771" spans="27:27" ht="13" x14ac:dyDescent="0.15">
      <c r="AA771" s="28"/>
    </row>
    <row r="772" spans="27:27" ht="13" x14ac:dyDescent="0.15">
      <c r="AA772" s="28"/>
    </row>
    <row r="773" spans="27:27" ht="13" x14ac:dyDescent="0.15">
      <c r="AA773" s="28"/>
    </row>
    <row r="774" spans="27:27" ht="13" x14ac:dyDescent="0.15">
      <c r="AA774" s="28"/>
    </row>
    <row r="775" spans="27:27" ht="13" x14ac:dyDescent="0.15">
      <c r="AA775" s="28"/>
    </row>
    <row r="776" spans="27:27" ht="13" x14ac:dyDescent="0.15">
      <c r="AA776" s="28"/>
    </row>
    <row r="777" spans="27:27" ht="13" x14ac:dyDescent="0.15">
      <c r="AA777" s="28"/>
    </row>
    <row r="778" spans="27:27" ht="13" x14ac:dyDescent="0.15">
      <c r="AA778" s="28"/>
    </row>
    <row r="779" spans="27:27" ht="13" x14ac:dyDescent="0.15">
      <c r="AA779" s="28"/>
    </row>
    <row r="780" spans="27:27" ht="13" x14ac:dyDescent="0.15">
      <c r="AA780" s="28"/>
    </row>
    <row r="781" spans="27:27" ht="13" x14ac:dyDescent="0.15">
      <c r="AA781" s="28"/>
    </row>
    <row r="782" spans="27:27" ht="13" x14ac:dyDescent="0.15">
      <c r="AA782" s="28"/>
    </row>
    <row r="783" spans="27:27" ht="13" x14ac:dyDescent="0.15">
      <c r="AA783" s="28"/>
    </row>
    <row r="784" spans="27:27" ht="13" x14ac:dyDescent="0.15">
      <c r="AA784" s="28"/>
    </row>
    <row r="785" spans="27:27" ht="13" x14ac:dyDescent="0.15">
      <c r="AA785" s="28"/>
    </row>
    <row r="786" spans="27:27" ht="13" x14ac:dyDescent="0.15">
      <c r="AA786" s="28"/>
    </row>
    <row r="787" spans="27:27" ht="13" x14ac:dyDescent="0.15">
      <c r="AA787" s="28"/>
    </row>
    <row r="788" spans="27:27" ht="13" x14ac:dyDescent="0.15">
      <c r="AA788" s="28"/>
    </row>
    <row r="789" spans="27:27" ht="13" x14ac:dyDescent="0.15">
      <c r="AA789" s="28"/>
    </row>
    <row r="790" spans="27:27" ht="13" x14ac:dyDescent="0.15">
      <c r="AA790" s="28"/>
    </row>
    <row r="791" spans="27:27" ht="13" x14ac:dyDescent="0.15">
      <c r="AA791" s="28"/>
    </row>
    <row r="792" spans="27:27" ht="13" x14ac:dyDescent="0.15">
      <c r="AA792" s="28"/>
    </row>
    <row r="793" spans="27:27" ht="13" x14ac:dyDescent="0.15">
      <c r="AA793" s="28"/>
    </row>
    <row r="794" spans="27:27" ht="13" x14ac:dyDescent="0.15">
      <c r="AA794" s="28"/>
    </row>
    <row r="795" spans="27:27" ht="13" x14ac:dyDescent="0.15">
      <c r="AA795" s="28"/>
    </row>
    <row r="796" spans="27:27" ht="13" x14ac:dyDescent="0.15">
      <c r="AA796" s="28"/>
    </row>
    <row r="797" spans="27:27" ht="13" x14ac:dyDescent="0.15">
      <c r="AA797" s="28"/>
    </row>
    <row r="798" spans="27:27" ht="13" x14ac:dyDescent="0.15">
      <c r="AA798" s="28"/>
    </row>
    <row r="799" spans="27:27" ht="13" x14ac:dyDescent="0.15">
      <c r="AA799" s="28"/>
    </row>
    <row r="800" spans="27:27" ht="13" x14ac:dyDescent="0.15">
      <c r="AA800" s="28"/>
    </row>
    <row r="801" spans="27:27" ht="13" x14ac:dyDescent="0.15">
      <c r="AA801" s="28"/>
    </row>
    <row r="802" spans="27:27" ht="13" x14ac:dyDescent="0.15">
      <c r="AA802" s="28"/>
    </row>
    <row r="803" spans="27:27" ht="13" x14ac:dyDescent="0.15">
      <c r="AA803" s="28"/>
    </row>
    <row r="804" spans="27:27" ht="13" x14ac:dyDescent="0.15">
      <c r="AA804" s="28"/>
    </row>
    <row r="805" spans="27:27" ht="13" x14ac:dyDescent="0.15">
      <c r="AA805" s="28"/>
    </row>
    <row r="806" spans="27:27" ht="13" x14ac:dyDescent="0.15">
      <c r="AA806" s="28"/>
    </row>
    <row r="807" spans="27:27" ht="13" x14ac:dyDescent="0.15">
      <c r="AA807" s="28"/>
    </row>
    <row r="808" spans="27:27" ht="13" x14ac:dyDescent="0.15">
      <c r="AA808" s="28"/>
    </row>
    <row r="809" spans="27:27" ht="13" x14ac:dyDescent="0.15">
      <c r="AA809" s="28"/>
    </row>
    <row r="810" spans="27:27" ht="13" x14ac:dyDescent="0.15">
      <c r="AA810" s="28"/>
    </row>
    <row r="811" spans="27:27" ht="13" x14ac:dyDescent="0.15">
      <c r="AA811" s="28"/>
    </row>
    <row r="812" spans="27:27" ht="13" x14ac:dyDescent="0.15">
      <c r="AA812" s="28"/>
    </row>
    <row r="813" spans="27:27" ht="13" x14ac:dyDescent="0.15">
      <c r="AA813" s="28"/>
    </row>
    <row r="814" spans="27:27" ht="13" x14ac:dyDescent="0.15">
      <c r="AA814" s="28"/>
    </row>
    <row r="815" spans="27:27" ht="13" x14ac:dyDescent="0.15">
      <c r="AA815" s="28"/>
    </row>
    <row r="816" spans="27:27" ht="13" x14ac:dyDescent="0.15">
      <c r="AA816" s="28"/>
    </row>
    <row r="817" spans="27:27" ht="13" x14ac:dyDescent="0.15">
      <c r="AA817" s="28"/>
    </row>
    <row r="818" spans="27:27" ht="13" x14ac:dyDescent="0.15">
      <c r="AA818" s="28"/>
    </row>
    <row r="819" spans="27:27" ht="13" x14ac:dyDescent="0.15">
      <c r="AA819" s="28"/>
    </row>
    <row r="820" spans="27:27" ht="13" x14ac:dyDescent="0.15">
      <c r="AA820" s="28"/>
    </row>
    <row r="821" spans="27:27" ht="13" x14ac:dyDescent="0.15">
      <c r="AA821" s="28"/>
    </row>
    <row r="822" spans="27:27" ht="13" x14ac:dyDescent="0.15">
      <c r="AA822" s="28"/>
    </row>
    <row r="823" spans="27:27" ht="13" x14ac:dyDescent="0.15">
      <c r="AA823" s="28"/>
    </row>
    <row r="824" spans="27:27" ht="13" x14ac:dyDescent="0.15">
      <c r="AA824" s="28"/>
    </row>
    <row r="825" spans="27:27" ht="13" x14ac:dyDescent="0.15">
      <c r="AA825" s="28"/>
    </row>
    <row r="826" spans="27:27" ht="13" x14ac:dyDescent="0.15">
      <c r="AA826" s="28"/>
    </row>
    <row r="827" spans="27:27" ht="13" x14ac:dyDescent="0.15">
      <c r="AA827" s="28"/>
    </row>
    <row r="828" spans="27:27" ht="13" x14ac:dyDescent="0.15">
      <c r="AA828" s="28"/>
    </row>
    <row r="829" spans="27:27" ht="13" x14ac:dyDescent="0.15">
      <c r="AA829" s="28"/>
    </row>
    <row r="830" spans="27:27" ht="13" x14ac:dyDescent="0.15">
      <c r="AA830" s="28"/>
    </row>
    <row r="831" spans="27:27" ht="13" x14ac:dyDescent="0.15">
      <c r="AA831" s="28"/>
    </row>
    <row r="832" spans="27:27" ht="13" x14ac:dyDescent="0.15">
      <c r="AA832" s="28"/>
    </row>
    <row r="833" spans="27:27" ht="13" x14ac:dyDescent="0.15">
      <c r="AA833" s="28"/>
    </row>
    <row r="834" spans="27:27" ht="13" x14ac:dyDescent="0.15">
      <c r="AA834" s="28"/>
    </row>
    <row r="835" spans="27:27" ht="13" x14ac:dyDescent="0.15">
      <c r="AA835" s="28"/>
    </row>
    <row r="836" spans="27:27" ht="13" x14ac:dyDescent="0.15">
      <c r="AA836" s="28"/>
    </row>
    <row r="837" spans="27:27" ht="13" x14ac:dyDescent="0.15">
      <c r="AA837" s="28"/>
    </row>
    <row r="838" spans="27:27" ht="13" x14ac:dyDescent="0.15">
      <c r="AA838" s="28"/>
    </row>
    <row r="839" spans="27:27" ht="13" x14ac:dyDescent="0.15">
      <c r="AA839" s="28"/>
    </row>
    <row r="840" spans="27:27" ht="13" x14ac:dyDescent="0.15">
      <c r="AA840" s="28"/>
    </row>
    <row r="841" spans="27:27" ht="13" x14ac:dyDescent="0.15">
      <c r="AA841" s="28"/>
    </row>
    <row r="842" spans="27:27" ht="13" x14ac:dyDescent="0.15">
      <c r="AA842" s="28"/>
    </row>
    <row r="843" spans="27:27" ht="13" x14ac:dyDescent="0.15">
      <c r="AA843" s="28"/>
    </row>
    <row r="844" spans="27:27" ht="13" x14ac:dyDescent="0.15">
      <c r="AA844" s="28"/>
    </row>
    <row r="845" spans="27:27" ht="13" x14ac:dyDescent="0.15">
      <c r="AA845" s="28"/>
    </row>
    <row r="846" spans="27:27" ht="13" x14ac:dyDescent="0.15">
      <c r="AA846" s="28"/>
    </row>
    <row r="847" spans="27:27" ht="13" x14ac:dyDescent="0.15">
      <c r="AA847" s="28"/>
    </row>
    <row r="848" spans="27:27" ht="13" x14ac:dyDescent="0.15">
      <c r="AA848" s="28"/>
    </row>
    <row r="849" spans="27:27" ht="13" x14ac:dyDescent="0.15">
      <c r="AA849" s="28"/>
    </row>
    <row r="850" spans="27:27" ht="13" x14ac:dyDescent="0.15">
      <c r="AA850" s="28"/>
    </row>
    <row r="851" spans="27:27" ht="13" x14ac:dyDescent="0.15">
      <c r="AA851" s="28"/>
    </row>
    <row r="852" spans="27:27" ht="13" x14ac:dyDescent="0.15">
      <c r="AA852" s="28"/>
    </row>
    <row r="853" spans="27:27" ht="13" x14ac:dyDescent="0.15">
      <c r="AA853" s="28"/>
    </row>
    <row r="854" spans="27:27" ht="13" x14ac:dyDescent="0.15">
      <c r="AA854" s="28"/>
    </row>
    <row r="855" spans="27:27" ht="13" x14ac:dyDescent="0.15">
      <c r="AA855" s="28"/>
    </row>
    <row r="856" spans="27:27" ht="13" x14ac:dyDescent="0.15">
      <c r="AA856" s="28"/>
    </row>
    <row r="857" spans="27:27" ht="13" x14ac:dyDescent="0.15">
      <c r="AA857" s="28"/>
    </row>
    <row r="858" spans="27:27" ht="13" x14ac:dyDescent="0.15">
      <c r="AA858" s="28"/>
    </row>
    <row r="859" spans="27:27" ht="13" x14ac:dyDescent="0.15">
      <c r="AA859" s="28"/>
    </row>
    <row r="860" spans="27:27" ht="13" x14ac:dyDescent="0.15">
      <c r="AA860" s="28"/>
    </row>
    <row r="861" spans="27:27" ht="13" x14ac:dyDescent="0.15">
      <c r="AA861" s="28"/>
    </row>
    <row r="862" spans="27:27" ht="13" x14ac:dyDescent="0.15">
      <c r="AA862" s="28"/>
    </row>
    <row r="863" spans="27:27" ht="13" x14ac:dyDescent="0.15">
      <c r="AA863" s="28"/>
    </row>
    <row r="864" spans="27:27" ht="13" x14ac:dyDescent="0.15">
      <c r="AA864" s="28"/>
    </row>
    <row r="865" spans="27:27" ht="13" x14ac:dyDescent="0.15">
      <c r="AA865" s="28"/>
    </row>
    <row r="866" spans="27:27" ht="13" x14ac:dyDescent="0.15">
      <c r="AA866" s="28"/>
    </row>
    <row r="867" spans="27:27" ht="13" x14ac:dyDescent="0.15">
      <c r="AA867" s="28"/>
    </row>
    <row r="868" spans="27:27" ht="13" x14ac:dyDescent="0.15">
      <c r="AA868" s="28"/>
    </row>
    <row r="869" spans="27:27" ht="13" x14ac:dyDescent="0.15">
      <c r="AA869" s="28"/>
    </row>
    <row r="870" spans="27:27" ht="13" x14ac:dyDescent="0.15">
      <c r="AA870" s="28"/>
    </row>
    <row r="871" spans="27:27" ht="13" x14ac:dyDescent="0.15">
      <c r="AA871" s="28"/>
    </row>
    <row r="872" spans="27:27" ht="13" x14ac:dyDescent="0.15">
      <c r="AA872" s="28"/>
    </row>
    <row r="873" spans="27:27" ht="13" x14ac:dyDescent="0.15">
      <c r="AA873" s="28"/>
    </row>
    <row r="874" spans="27:27" ht="13" x14ac:dyDescent="0.15">
      <c r="AA874" s="28"/>
    </row>
    <row r="875" spans="27:27" ht="13" x14ac:dyDescent="0.15">
      <c r="AA875" s="28"/>
    </row>
    <row r="876" spans="27:27" ht="13" x14ac:dyDescent="0.15">
      <c r="AA876" s="28"/>
    </row>
    <row r="877" spans="27:27" ht="13" x14ac:dyDescent="0.15">
      <c r="AA877" s="28"/>
    </row>
    <row r="878" spans="27:27" ht="13" x14ac:dyDescent="0.15">
      <c r="AA878" s="28"/>
    </row>
    <row r="879" spans="27:27" ht="13" x14ac:dyDescent="0.15">
      <c r="AA879" s="28"/>
    </row>
    <row r="880" spans="27:27" ht="13" x14ac:dyDescent="0.15">
      <c r="AA880" s="28"/>
    </row>
    <row r="881" spans="27:27" ht="13" x14ac:dyDescent="0.15">
      <c r="AA881" s="28"/>
    </row>
    <row r="882" spans="27:27" ht="13" x14ac:dyDescent="0.15">
      <c r="AA882" s="28"/>
    </row>
    <row r="883" spans="27:27" ht="13" x14ac:dyDescent="0.15">
      <c r="AA883" s="28"/>
    </row>
    <row r="884" spans="27:27" ht="13" x14ac:dyDescent="0.15">
      <c r="AA884" s="28"/>
    </row>
    <row r="885" spans="27:27" ht="13" x14ac:dyDescent="0.15">
      <c r="AA885" s="28"/>
    </row>
    <row r="886" spans="27:27" ht="13" x14ac:dyDescent="0.15">
      <c r="AA886" s="28"/>
    </row>
    <row r="887" spans="27:27" ht="13" x14ac:dyDescent="0.15">
      <c r="AA887" s="28"/>
    </row>
    <row r="888" spans="27:27" ht="13" x14ac:dyDescent="0.15">
      <c r="AA888" s="28"/>
    </row>
    <row r="889" spans="27:27" ht="13" x14ac:dyDescent="0.15">
      <c r="AA889" s="28"/>
    </row>
    <row r="890" spans="27:27" ht="13" x14ac:dyDescent="0.15">
      <c r="AA890" s="28"/>
    </row>
    <row r="891" spans="27:27" ht="13" x14ac:dyDescent="0.15">
      <c r="AA891" s="28"/>
    </row>
    <row r="892" spans="27:27" ht="13" x14ac:dyDescent="0.15">
      <c r="AA892" s="28"/>
    </row>
    <row r="893" spans="27:27" ht="13" x14ac:dyDescent="0.15">
      <c r="AA893" s="28"/>
    </row>
    <row r="894" spans="27:27" ht="13" x14ac:dyDescent="0.15">
      <c r="AA894" s="28"/>
    </row>
    <row r="895" spans="27:27" ht="13" x14ac:dyDescent="0.15">
      <c r="AA895" s="28"/>
    </row>
    <row r="896" spans="27:27" ht="13" x14ac:dyDescent="0.15">
      <c r="AA896" s="28"/>
    </row>
    <row r="897" spans="27:27" ht="13" x14ac:dyDescent="0.15">
      <c r="AA897" s="28"/>
    </row>
    <row r="898" spans="27:27" ht="13" x14ac:dyDescent="0.15">
      <c r="AA898" s="28"/>
    </row>
    <row r="899" spans="27:27" ht="13" x14ac:dyDescent="0.15">
      <c r="AA899" s="28"/>
    </row>
    <row r="900" spans="27:27" ht="13" x14ac:dyDescent="0.15">
      <c r="AA900" s="28"/>
    </row>
    <row r="901" spans="27:27" ht="13" x14ac:dyDescent="0.15">
      <c r="AA901" s="28"/>
    </row>
    <row r="902" spans="27:27" ht="13" x14ac:dyDescent="0.15">
      <c r="AA902" s="28"/>
    </row>
    <row r="903" spans="27:27" ht="13" x14ac:dyDescent="0.15">
      <c r="AA903" s="28"/>
    </row>
    <row r="904" spans="27:27" ht="13" x14ac:dyDescent="0.15">
      <c r="AA904" s="28"/>
    </row>
    <row r="905" spans="27:27" ht="13" x14ac:dyDescent="0.15">
      <c r="AA905" s="28"/>
    </row>
    <row r="906" spans="27:27" ht="13" x14ac:dyDescent="0.15">
      <c r="AA906" s="28"/>
    </row>
    <row r="907" spans="27:27" ht="13" x14ac:dyDescent="0.15">
      <c r="AA907" s="28"/>
    </row>
    <row r="908" spans="27:27" ht="13" x14ac:dyDescent="0.15">
      <c r="AA908" s="28"/>
    </row>
    <row r="909" spans="27:27" ht="13" x14ac:dyDescent="0.15">
      <c r="AA909" s="28"/>
    </row>
    <row r="910" spans="27:27" ht="13" x14ac:dyDescent="0.15">
      <c r="AA910" s="28"/>
    </row>
    <row r="911" spans="27:27" ht="13" x14ac:dyDescent="0.15">
      <c r="AA911" s="28"/>
    </row>
    <row r="912" spans="27:27" ht="13" x14ac:dyDescent="0.15">
      <c r="AA912" s="28"/>
    </row>
    <row r="913" spans="27:27" ht="13" x14ac:dyDescent="0.15">
      <c r="AA913" s="28"/>
    </row>
    <row r="914" spans="27:27" ht="13" x14ac:dyDescent="0.15">
      <c r="AA914" s="28"/>
    </row>
    <row r="915" spans="27:27" ht="13" x14ac:dyDescent="0.15">
      <c r="AA915" s="28"/>
    </row>
    <row r="916" spans="27:27" ht="13" x14ac:dyDescent="0.15">
      <c r="AA916" s="28"/>
    </row>
    <row r="917" spans="27:27" ht="13" x14ac:dyDescent="0.15">
      <c r="AA917" s="28"/>
    </row>
    <row r="918" spans="27:27" ht="13" x14ac:dyDescent="0.15">
      <c r="AA918" s="28"/>
    </row>
    <row r="919" spans="27:27" ht="13" x14ac:dyDescent="0.15">
      <c r="AA919" s="28"/>
    </row>
    <row r="920" spans="27:27" ht="13" x14ac:dyDescent="0.15">
      <c r="AA920" s="28"/>
    </row>
    <row r="921" spans="27:27" ht="13" x14ac:dyDescent="0.15">
      <c r="AA921" s="28"/>
    </row>
    <row r="922" spans="27:27" ht="13" x14ac:dyDescent="0.15">
      <c r="AA922" s="28"/>
    </row>
    <row r="923" spans="27:27" ht="13" x14ac:dyDescent="0.15">
      <c r="AA923" s="28"/>
    </row>
    <row r="924" spans="27:27" ht="13" x14ac:dyDescent="0.15">
      <c r="AA924" s="28"/>
    </row>
    <row r="925" spans="27:27" ht="13" x14ac:dyDescent="0.15">
      <c r="AA925" s="28"/>
    </row>
    <row r="926" spans="27:27" ht="13" x14ac:dyDescent="0.15">
      <c r="AA926" s="28"/>
    </row>
    <row r="927" spans="27:27" ht="13" x14ac:dyDescent="0.15">
      <c r="AA927" s="28"/>
    </row>
    <row r="928" spans="27:27" ht="13" x14ac:dyDescent="0.15">
      <c r="AA928" s="28"/>
    </row>
    <row r="929" spans="27:27" ht="13" x14ac:dyDescent="0.15">
      <c r="AA929" s="28"/>
    </row>
    <row r="930" spans="27:27" ht="13" x14ac:dyDescent="0.15">
      <c r="AA930" s="28"/>
    </row>
    <row r="931" spans="27:27" ht="13" x14ac:dyDescent="0.15">
      <c r="AA931" s="28"/>
    </row>
    <row r="932" spans="27:27" ht="13" x14ac:dyDescent="0.15">
      <c r="AA932" s="28"/>
    </row>
    <row r="933" spans="27:27" ht="13" x14ac:dyDescent="0.15">
      <c r="AA933" s="28"/>
    </row>
    <row r="934" spans="27:27" ht="13" x14ac:dyDescent="0.15">
      <c r="AA934" s="28"/>
    </row>
    <row r="935" spans="27:27" ht="13" x14ac:dyDescent="0.15">
      <c r="AA935" s="28"/>
    </row>
    <row r="936" spans="27:27" ht="13" x14ac:dyDescent="0.15">
      <c r="AA936" s="28"/>
    </row>
    <row r="937" spans="27:27" ht="13" x14ac:dyDescent="0.15">
      <c r="AA937" s="28"/>
    </row>
    <row r="938" spans="27:27" ht="13" x14ac:dyDescent="0.15">
      <c r="AA938" s="28"/>
    </row>
    <row r="939" spans="27:27" ht="13" x14ac:dyDescent="0.15">
      <c r="AA939" s="28"/>
    </row>
    <row r="940" spans="27:27" ht="13" x14ac:dyDescent="0.15">
      <c r="AA940" s="28"/>
    </row>
    <row r="941" spans="27:27" ht="13" x14ac:dyDescent="0.15">
      <c r="AA941" s="28"/>
    </row>
    <row r="942" spans="27:27" ht="13" x14ac:dyDescent="0.15">
      <c r="AA942" s="28"/>
    </row>
    <row r="943" spans="27:27" ht="13" x14ac:dyDescent="0.15">
      <c r="AA943" s="28"/>
    </row>
    <row r="944" spans="27:27" ht="13" x14ac:dyDescent="0.15">
      <c r="AA944" s="28"/>
    </row>
    <row r="945" spans="27:27" ht="13" x14ac:dyDescent="0.15">
      <c r="AA945" s="28"/>
    </row>
    <row r="946" spans="27:27" ht="13" x14ac:dyDescent="0.15">
      <c r="AA946" s="28"/>
    </row>
    <row r="947" spans="27:27" ht="13" x14ac:dyDescent="0.15">
      <c r="AA947" s="28"/>
    </row>
    <row r="948" spans="27:27" ht="13" x14ac:dyDescent="0.15">
      <c r="AA948" s="28"/>
    </row>
    <row r="949" spans="27:27" ht="13" x14ac:dyDescent="0.15">
      <c r="AA949" s="28"/>
    </row>
    <row r="950" spans="27:27" ht="13" x14ac:dyDescent="0.15">
      <c r="AA950" s="28"/>
    </row>
    <row r="951" spans="27:27" ht="13" x14ac:dyDescent="0.15">
      <c r="AA951" s="28"/>
    </row>
    <row r="952" spans="27:27" ht="13" x14ac:dyDescent="0.15">
      <c r="AA952" s="28"/>
    </row>
    <row r="953" spans="27:27" ht="13" x14ac:dyDescent="0.15">
      <c r="AA953" s="28"/>
    </row>
    <row r="954" spans="27:27" ht="13" x14ac:dyDescent="0.15">
      <c r="AA954" s="28"/>
    </row>
    <row r="955" spans="27:27" ht="13" x14ac:dyDescent="0.15">
      <c r="AA955" s="28"/>
    </row>
    <row r="956" spans="27:27" ht="13" x14ac:dyDescent="0.15">
      <c r="AA956" s="28"/>
    </row>
    <row r="957" spans="27:27" ht="13" x14ac:dyDescent="0.15">
      <c r="AA957" s="28"/>
    </row>
    <row r="958" spans="27:27" ht="13" x14ac:dyDescent="0.15">
      <c r="AA958" s="28"/>
    </row>
    <row r="959" spans="27:27" ht="13" x14ac:dyDescent="0.15">
      <c r="AA959" s="28"/>
    </row>
    <row r="960" spans="27:27" ht="13" x14ac:dyDescent="0.15">
      <c r="AA960" s="28"/>
    </row>
    <row r="961" spans="27:27" ht="13" x14ac:dyDescent="0.15">
      <c r="AA961" s="28"/>
    </row>
    <row r="962" spans="27:27" ht="13" x14ac:dyDescent="0.15">
      <c r="AA962" s="28"/>
    </row>
    <row r="963" spans="27:27" ht="13" x14ac:dyDescent="0.15">
      <c r="AA963" s="28"/>
    </row>
    <row r="964" spans="27:27" ht="13" x14ac:dyDescent="0.15">
      <c r="AA964" s="28"/>
    </row>
    <row r="965" spans="27:27" ht="13" x14ac:dyDescent="0.15">
      <c r="AA965" s="28"/>
    </row>
    <row r="966" spans="27:27" ht="13" x14ac:dyDescent="0.15">
      <c r="AA966" s="28"/>
    </row>
    <row r="967" spans="27:27" ht="13" x14ac:dyDescent="0.15">
      <c r="AA967" s="28"/>
    </row>
    <row r="968" spans="27:27" ht="13" x14ac:dyDescent="0.15">
      <c r="AA968" s="28"/>
    </row>
    <row r="969" spans="27:27" ht="13" x14ac:dyDescent="0.15">
      <c r="AA969" s="28"/>
    </row>
    <row r="970" spans="27:27" ht="13" x14ac:dyDescent="0.15">
      <c r="AA970" s="28"/>
    </row>
    <row r="971" spans="27:27" ht="13" x14ac:dyDescent="0.15">
      <c r="AA971" s="28"/>
    </row>
    <row r="972" spans="27:27" ht="13" x14ac:dyDescent="0.15">
      <c r="AA972" s="28"/>
    </row>
    <row r="973" spans="27:27" ht="13" x14ac:dyDescent="0.15">
      <c r="AA973" s="28"/>
    </row>
    <row r="974" spans="27:27" ht="13" x14ac:dyDescent="0.15">
      <c r="AA974" s="28"/>
    </row>
    <row r="975" spans="27:27" ht="13" x14ac:dyDescent="0.15">
      <c r="AA975" s="28"/>
    </row>
    <row r="976" spans="27:27" ht="13" x14ac:dyDescent="0.15">
      <c r="AA976" s="28"/>
    </row>
    <row r="977" spans="27:27" ht="13" x14ac:dyDescent="0.15">
      <c r="AA977" s="28"/>
    </row>
    <row r="978" spans="27:27" ht="13" x14ac:dyDescent="0.15">
      <c r="AA978" s="28"/>
    </row>
    <row r="979" spans="27:27" ht="13" x14ac:dyDescent="0.15">
      <c r="AA979" s="28"/>
    </row>
    <row r="980" spans="27:27" ht="13" x14ac:dyDescent="0.15">
      <c r="AA980" s="28"/>
    </row>
    <row r="981" spans="27:27" ht="13" x14ac:dyDescent="0.15">
      <c r="AA981" s="28"/>
    </row>
    <row r="982" spans="27:27" ht="13" x14ac:dyDescent="0.15">
      <c r="AA982" s="28"/>
    </row>
    <row r="983" spans="27:27" ht="13" x14ac:dyDescent="0.15">
      <c r="AA983" s="28"/>
    </row>
    <row r="984" spans="27:27" ht="13" x14ac:dyDescent="0.15">
      <c r="AA984" s="28"/>
    </row>
    <row r="985" spans="27:27" ht="13" x14ac:dyDescent="0.15">
      <c r="AA985" s="28"/>
    </row>
    <row r="986" spans="27:27" ht="13" x14ac:dyDescent="0.15">
      <c r="AA986" s="28"/>
    </row>
    <row r="987" spans="27:27" ht="13" x14ac:dyDescent="0.15">
      <c r="AA987" s="28"/>
    </row>
    <row r="988" spans="27:27" ht="13" x14ac:dyDescent="0.15">
      <c r="AA988" s="28"/>
    </row>
    <row r="989" spans="27:27" ht="13" x14ac:dyDescent="0.15">
      <c r="AA989" s="28"/>
    </row>
    <row r="990" spans="27:27" ht="13" x14ac:dyDescent="0.15">
      <c r="AA990" s="28"/>
    </row>
    <row r="991" spans="27:27" ht="13" x14ac:dyDescent="0.15">
      <c r="AA991" s="28"/>
    </row>
    <row r="992" spans="27:27" ht="13" x14ac:dyDescent="0.15">
      <c r="AA992" s="28"/>
    </row>
    <row r="993" spans="27:27" ht="13" x14ac:dyDescent="0.15">
      <c r="AA993" s="28"/>
    </row>
    <row r="994" spans="27:27" ht="13" x14ac:dyDescent="0.15">
      <c r="AA994" s="28"/>
    </row>
    <row r="995" spans="27:27" ht="13" x14ac:dyDescent="0.15">
      <c r="AA995" s="28"/>
    </row>
    <row r="996" spans="27:27" ht="13" x14ac:dyDescent="0.15">
      <c r="AA996" s="28"/>
    </row>
    <row r="997" spans="27:27" ht="13" x14ac:dyDescent="0.15">
      <c r="AA997" s="28"/>
    </row>
    <row r="998" spans="27:27" ht="13" x14ac:dyDescent="0.15">
      <c r="AA998" s="28"/>
    </row>
    <row r="999" spans="27:27" ht="13" x14ac:dyDescent="0.15">
      <c r="AA999" s="28"/>
    </row>
    <row r="1000" spans="27:27" ht="13" x14ac:dyDescent="0.15">
      <c r="AA1000" s="28"/>
    </row>
    <row r="1001" spans="27:27" ht="13" x14ac:dyDescent="0.15">
      <c r="AA1001" s="28"/>
    </row>
    <row r="1002" spans="27:27" ht="13" x14ac:dyDescent="0.15">
      <c r="AA1002" s="28"/>
    </row>
  </sheetData>
  <mergeCells count="6">
    <mergeCell ref="AM2:AT2"/>
    <mergeCell ref="A2:B2"/>
    <mergeCell ref="C2:J2"/>
    <mergeCell ref="L2:S2"/>
    <mergeCell ref="U2:AB2"/>
    <mergeCell ref="AD2:A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I58"/>
  <sheetViews>
    <sheetView zoomScale="130" zoomScaleNormal="130" workbookViewId="0"/>
  </sheetViews>
  <sheetFormatPr baseColWidth="10" defaultColWidth="14.5" defaultRowHeight="15.75" customHeight="1" x14ac:dyDescent="0.15"/>
  <cols>
    <col min="1" max="1" width="8" customWidth="1"/>
    <col min="2" max="2" width="126" customWidth="1"/>
    <col min="3" max="3" width="15.83203125" customWidth="1"/>
    <col min="4" max="4" width="16.6640625" customWidth="1"/>
    <col min="5" max="5" width="16.5" customWidth="1"/>
    <col min="8" max="8" width="5.1640625" customWidth="1"/>
  </cols>
  <sheetData>
    <row r="1" spans="1:9" ht="15.75" customHeight="1" x14ac:dyDescent="0.15">
      <c r="A1" s="29"/>
      <c r="B1" s="30" t="s">
        <v>0</v>
      </c>
      <c r="C1" s="31" t="s">
        <v>229</v>
      </c>
      <c r="D1" s="31" t="s">
        <v>230</v>
      </c>
      <c r="E1" s="31" t="s">
        <v>231</v>
      </c>
      <c r="F1" s="31" t="s">
        <v>232</v>
      </c>
      <c r="G1" s="31" t="s">
        <v>233</v>
      </c>
      <c r="I1" s="51" t="s">
        <v>133</v>
      </c>
    </row>
    <row r="2" spans="1:9" ht="15.75" customHeight="1" x14ac:dyDescent="0.15">
      <c r="A2" s="3" t="s">
        <v>8</v>
      </c>
      <c r="B2" s="4" t="s">
        <v>9</v>
      </c>
      <c r="C2" s="26">
        <v>58</v>
      </c>
      <c r="D2" s="26">
        <v>55</v>
      </c>
      <c r="E2" s="26">
        <v>68</v>
      </c>
      <c r="F2">
        <v>62</v>
      </c>
      <c r="G2" s="32">
        <v>33.333333333333336</v>
      </c>
      <c r="I2" s="52">
        <f>AVERAGE(C2:G2)</f>
        <v>55.266666666666666</v>
      </c>
    </row>
    <row r="3" spans="1:9" ht="15.75" customHeight="1" x14ac:dyDescent="0.15">
      <c r="A3" s="6" t="s">
        <v>10</v>
      </c>
      <c r="B3" s="9" t="s">
        <v>11</v>
      </c>
      <c r="C3" s="26">
        <v>62</v>
      </c>
      <c r="D3" s="26">
        <v>55</v>
      </c>
      <c r="E3" s="26">
        <v>62</v>
      </c>
      <c r="F3">
        <v>58</v>
      </c>
      <c r="G3" s="32">
        <v>33.333333333333336</v>
      </c>
      <c r="I3" s="52">
        <f t="shared" ref="I3:I58" si="0">AVERAGE(C3:G3)</f>
        <v>54.066666666666663</v>
      </c>
    </row>
    <row r="4" spans="1:9" ht="15.75" customHeight="1" x14ac:dyDescent="0.15">
      <c r="A4" s="8" t="s">
        <v>12</v>
      </c>
      <c r="B4" s="9" t="s">
        <v>13</v>
      </c>
      <c r="C4" s="26">
        <v>60</v>
      </c>
      <c r="D4" s="26">
        <v>0</v>
      </c>
      <c r="E4" s="33">
        <v>35</v>
      </c>
      <c r="F4">
        <v>0</v>
      </c>
      <c r="G4" s="32">
        <v>33.333333333333336</v>
      </c>
      <c r="I4" s="52">
        <f t="shared" si="0"/>
        <v>25.666666666666668</v>
      </c>
    </row>
    <row r="5" spans="1:9" ht="15.75" customHeight="1" x14ac:dyDescent="0.15">
      <c r="A5" s="10" t="s">
        <v>14</v>
      </c>
      <c r="B5" s="11" t="s">
        <v>15</v>
      </c>
      <c r="C5" s="26">
        <v>30</v>
      </c>
      <c r="D5" s="26">
        <v>30</v>
      </c>
      <c r="E5" s="26">
        <v>32</v>
      </c>
      <c r="F5">
        <v>30</v>
      </c>
      <c r="G5" s="32">
        <v>30</v>
      </c>
      <c r="I5" s="52">
        <f t="shared" si="0"/>
        <v>30.4</v>
      </c>
    </row>
    <row r="6" spans="1:9" ht="15.75" customHeight="1" x14ac:dyDescent="0.15">
      <c r="A6" s="10" t="s">
        <v>16</v>
      </c>
      <c r="B6" s="12" t="s">
        <v>17</v>
      </c>
      <c r="C6" s="26">
        <v>30</v>
      </c>
      <c r="D6" s="26">
        <v>30</v>
      </c>
      <c r="E6" s="26">
        <v>27</v>
      </c>
      <c r="F6">
        <v>30</v>
      </c>
      <c r="G6" s="32">
        <v>30</v>
      </c>
      <c r="I6" s="52">
        <f t="shared" si="0"/>
        <v>29.4</v>
      </c>
    </row>
    <row r="7" spans="1:9" ht="15.75" customHeight="1" x14ac:dyDescent="0.15">
      <c r="A7" s="10" t="s">
        <v>18</v>
      </c>
      <c r="B7" s="12" t="s">
        <v>19</v>
      </c>
      <c r="C7" s="26">
        <v>30</v>
      </c>
      <c r="D7" s="26">
        <v>47</v>
      </c>
      <c r="E7" s="26">
        <v>27</v>
      </c>
      <c r="F7">
        <v>30</v>
      </c>
      <c r="G7" s="32">
        <v>30</v>
      </c>
      <c r="I7" s="52">
        <f t="shared" si="0"/>
        <v>32.799999999999997</v>
      </c>
    </row>
    <row r="8" spans="1:9" ht="15.75" customHeight="1" x14ac:dyDescent="0.15">
      <c r="A8" s="10" t="s">
        <v>20</v>
      </c>
      <c r="B8" s="12" t="s">
        <v>21</v>
      </c>
      <c r="C8" s="26">
        <v>50</v>
      </c>
      <c r="D8" s="26">
        <v>50</v>
      </c>
      <c r="E8" s="26">
        <v>58</v>
      </c>
      <c r="F8">
        <v>50</v>
      </c>
      <c r="G8" s="32">
        <v>50</v>
      </c>
      <c r="I8" s="52">
        <f t="shared" si="0"/>
        <v>51.6</v>
      </c>
    </row>
    <row r="9" spans="1:9" ht="15.75" customHeight="1" x14ac:dyDescent="0.15">
      <c r="A9" s="10" t="s">
        <v>22</v>
      </c>
      <c r="B9" s="12" t="s">
        <v>23</v>
      </c>
      <c r="C9" s="26">
        <v>50</v>
      </c>
      <c r="D9" s="26">
        <v>50</v>
      </c>
      <c r="E9" s="26">
        <v>58</v>
      </c>
      <c r="F9">
        <v>50</v>
      </c>
      <c r="G9" s="32">
        <v>50</v>
      </c>
      <c r="I9" s="52">
        <f t="shared" si="0"/>
        <v>51.6</v>
      </c>
    </row>
    <row r="10" spans="1:9" ht="15.75" customHeight="1" x14ac:dyDescent="0.15">
      <c r="A10" s="10" t="s">
        <v>24</v>
      </c>
      <c r="B10" s="12" t="s">
        <v>25</v>
      </c>
      <c r="C10" s="26">
        <v>27</v>
      </c>
      <c r="D10" s="26">
        <v>27</v>
      </c>
      <c r="E10" s="26">
        <v>27</v>
      </c>
      <c r="F10">
        <v>27</v>
      </c>
      <c r="G10" s="32">
        <v>26.666666666666668</v>
      </c>
      <c r="I10" s="52">
        <f t="shared" si="0"/>
        <v>26.93333333333333</v>
      </c>
    </row>
    <row r="11" spans="1:9" ht="15.75" customHeight="1" x14ac:dyDescent="0.15">
      <c r="A11" s="10" t="s">
        <v>26</v>
      </c>
      <c r="B11" s="12" t="s">
        <v>27</v>
      </c>
      <c r="C11" s="26">
        <v>15</v>
      </c>
      <c r="D11" s="26">
        <v>15</v>
      </c>
      <c r="E11" s="26">
        <v>22</v>
      </c>
      <c r="F11">
        <v>15</v>
      </c>
      <c r="G11" s="32">
        <v>15</v>
      </c>
      <c r="I11" s="52">
        <f t="shared" si="0"/>
        <v>16.399999999999999</v>
      </c>
    </row>
    <row r="12" spans="1:9" ht="15.75" customHeight="1" x14ac:dyDescent="0.15">
      <c r="A12" s="10" t="s">
        <v>28</v>
      </c>
      <c r="B12" s="12" t="s">
        <v>29</v>
      </c>
      <c r="C12" s="26">
        <v>37</v>
      </c>
      <c r="D12" s="26">
        <v>37</v>
      </c>
      <c r="E12" s="26">
        <v>35</v>
      </c>
      <c r="F12">
        <v>37</v>
      </c>
      <c r="G12" s="32">
        <v>36.666666666666664</v>
      </c>
      <c r="I12" s="52">
        <f t="shared" si="0"/>
        <v>36.533333333333331</v>
      </c>
    </row>
    <row r="13" spans="1:9" ht="15.75" customHeight="1" x14ac:dyDescent="0.15">
      <c r="A13" s="10" t="s">
        <v>30</v>
      </c>
      <c r="B13" s="12" t="s">
        <v>31</v>
      </c>
      <c r="C13" s="26">
        <v>18</v>
      </c>
      <c r="D13" s="26">
        <v>18</v>
      </c>
      <c r="E13" s="26">
        <v>30</v>
      </c>
      <c r="F13">
        <v>18</v>
      </c>
      <c r="G13" s="32">
        <v>18.333333333333332</v>
      </c>
      <c r="I13" s="52">
        <f t="shared" si="0"/>
        <v>20.466666666666665</v>
      </c>
    </row>
    <row r="14" spans="1:9" ht="15.75" customHeight="1" x14ac:dyDescent="0.15">
      <c r="A14" s="10" t="s">
        <v>32</v>
      </c>
      <c r="B14" s="12" t="s">
        <v>33</v>
      </c>
      <c r="C14" s="26">
        <v>5</v>
      </c>
      <c r="D14" s="26">
        <v>5</v>
      </c>
      <c r="E14" s="26">
        <v>7</v>
      </c>
      <c r="F14">
        <v>5</v>
      </c>
      <c r="G14" s="32">
        <v>5</v>
      </c>
      <c r="I14" s="52">
        <f t="shared" si="0"/>
        <v>5.4</v>
      </c>
    </row>
    <row r="15" spans="1:9" ht="15.75" customHeight="1" x14ac:dyDescent="0.15">
      <c r="A15" s="10" t="s">
        <v>34</v>
      </c>
      <c r="B15" s="12" t="s">
        <v>35</v>
      </c>
      <c r="C15" s="26">
        <v>13</v>
      </c>
      <c r="D15" s="26">
        <v>13</v>
      </c>
      <c r="E15" s="26">
        <v>7</v>
      </c>
      <c r="F15">
        <v>13</v>
      </c>
      <c r="G15" s="32">
        <v>13.333333333333334</v>
      </c>
      <c r="I15" s="52">
        <f t="shared" si="0"/>
        <v>11.866666666666667</v>
      </c>
    </row>
    <row r="16" spans="1:9" ht="15.75" customHeight="1" x14ac:dyDescent="0.15">
      <c r="A16" s="3" t="s">
        <v>36</v>
      </c>
      <c r="B16" s="4" t="s">
        <v>37</v>
      </c>
      <c r="C16" s="26">
        <v>58</v>
      </c>
      <c r="D16" s="26">
        <v>58</v>
      </c>
      <c r="E16" s="26">
        <v>48</v>
      </c>
      <c r="F16">
        <v>62</v>
      </c>
      <c r="G16" s="32">
        <v>73.333333333333329</v>
      </c>
      <c r="I16" s="52">
        <f t="shared" si="0"/>
        <v>59.86666666666666</v>
      </c>
    </row>
    <row r="17" spans="1:9" ht="15.75" customHeight="1" x14ac:dyDescent="0.15">
      <c r="A17" s="6" t="s">
        <v>38</v>
      </c>
      <c r="B17" s="9" t="s">
        <v>39</v>
      </c>
      <c r="C17" s="26">
        <v>42</v>
      </c>
      <c r="D17" s="26">
        <v>38</v>
      </c>
      <c r="E17" s="26">
        <v>22</v>
      </c>
      <c r="F17">
        <v>52</v>
      </c>
      <c r="G17" s="32">
        <v>50</v>
      </c>
      <c r="I17" s="52">
        <f t="shared" si="0"/>
        <v>40.799999999999997</v>
      </c>
    </row>
    <row r="18" spans="1:9" ht="15.75" customHeight="1" x14ac:dyDescent="0.15">
      <c r="A18" s="3" t="s">
        <v>40</v>
      </c>
      <c r="B18" s="4" t="s">
        <v>41</v>
      </c>
      <c r="C18" s="26">
        <v>47</v>
      </c>
      <c r="D18" s="26">
        <v>63</v>
      </c>
      <c r="E18" s="26">
        <v>22</v>
      </c>
      <c r="F18">
        <v>60</v>
      </c>
      <c r="G18" s="32">
        <v>60</v>
      </c>
      <c r="I18" s="52">
        <f t="shared" si="0"/>
        <v>50.4</v>
      </c>
    </row>
    <row r="19" spans="1:9" ht="15.75" customHeight="1" x14ac:dyDescent="0.15">
      <c r="A19" s="6" t="s">
        <v>42</v>
      </c>
      <c r="B19" s="9" t="s">
        <v>43</v>
      </c>
      <c r="C19" s="26">
        <v>47</v>
      </c>
      <c r="D19" s="26">
        <v>60</v>
      </c>
      <c r="E19" s="26">
        <v>32</v>
      </c>
      <c r="F19">
        <v>60</v>
      </c>
      <c r="G19" s="32">
        <v>60</v>
      </c>
      <c r="I19" s="52">
        <f t="shared" si="0"/>
        <v>51.8</v>
      </c>
    </row>
    <row r="20" spans="1:9" ht="15.75" customHeight="1" x14ac:dyDescent="0.15">
      <c r="A20" s="6" t="s">
        <v>44</v>
      </c>
      <c r="B20" s="9" t="s">
        <v>45</v>
      </c>
      <c r="C20" s="26">
        <v>47</v>
      </c>
      <c r="D20" s="26">
        <v>60</v>
      </c>
      <c r="E20" s="26">
        <v>28</v>
      </c>
      <c r="F20">
        <v>60</v>
      </c>
      <c r="G20" s="32">
        <v>60</v>
      </c>
      <c r="I20" s="52">
        <f t="shared" si="0"/>
        <v>51</v>
      </c>
    </row>
    <row r="21" spans="1:9" ht="15.75" customHeight="1" x14ac:dyDescent="0.15">
      <c r="A21" s="6" t="s">
        <v>46</v>
      </c>
      <c r="B21" s="9" t="s">
        <v>47</v>
      </c>
      <c r="C21" s="26">
        <v>47</v>
      </c>
      <c r="D21" s="26">
        <v>67</v>
      </c>
      <c r="E21" s="26">
        <v>28</v>
      </c>
      <c r="F21">
        <v>60</v>
      </c>
      <c r="G21" s="32">
        <v>60</v>
      </c>
      <c r="I21" s="52">
        <f t="shared" si="0"/>
        <v>52.4</v>
      </c>
    </row>
    <row r="22" spans="1:9" ht="15.75" customHeight="1" x14ac:dyDescent="0.15">
      <c r="A22" s="6" t="s">
        <v>48</v>
      </c>
      <c r="B22" s="9" t="s">
        <v>49</v>
      </c>
      <c r="C22" s="26">
        <v>52</v>
      </c>
      <c r="D22" s="26">
        <v>60</v>
      </c>
      <c r="E22" s="26">
        <v>33</v>
      </c>
      <c r="F22">
        <v>60</v>
      </c>
      <c r="G22" s="32">
        <v>60</v>
      </c>
      <c r="I22" s="52">
        <f t="shared" si="0"/>
        <v>53</v>
      </c>
    </row>
    <row r="23" spans="1:9" ht="15.75" customHeight="1" x14ac:dyDescent="0.15">
      <c r="A23" s="6" t="s">
        <v>50</v>
      </c>
      <c r="B23" s="9" t="s">
        <v>51</v>
      </c>
      <c r="C23" s="26">
        <v>57</v>
      </c>
      <c r="D23" s="26">
        <v>57</v>
      </c>
      <c r="E23" s="26">
        <v>18</v>
      </c>
      <c r="F23">
        <v>57</v>
      </c>
      <c r="G23" s="32">
        <v>60</v>
      </c>
      <c r="I23" s="52">
        <f t="shared" si="0"/>
        <v>49.8</v>
      </c>
    </row>
    <row r="24" spans="1:9" ht="15.75" customHeight="1" x14ac:dyDescent="0.15">
      <c r="A24" s="3" t="s">
        <v>52</v>
      </c>
      <c r="B24" s="4" t="s">
        <v>53</v>
      </c>
      <c r="C24" s="26">
        <v>55</v>
      </c>
      <c r="D24" s="26">
        <v>43</v>
      </c>
      <c r="E24" s="26">
        <v>37</v>
      </c>
      <c r="F24">
        <v>52</v>
      </c>
      <c r="G24" s="32">
        <v>43.333333333333336</v>
      </c>
      <c r="I24" s="52">
        <f t="shared" si="0"/>
        <v>46.06666666666667</v>
      </c>
    </row>
    <row r="25" spans="1:9" ht="15.75" customHeight="1" x14ac:dyDescent="0.15">
      <c r="A25" s="6" t="s">
        <v>54</v>
      </c>
      <c r="B25" s="9" t="s">
        <v>55</v>
      </c>
      <c r="C25" s="26">
        <v>43</v>
      </c>
      <c r="D25" s="26">
        <v>30</v>
      </c>
      <c r="E25" s="26">
        <v>30</v>
      </c>
      <c r="F25">
        <v>28</v>
      </c>
      <c r="G25" s="32">
        <v>30</v>
      </c>
      <c r="I25" s="52">
        <f t="shared" si="0"/>
        <v>32.200000000000003</v>
      </c>
    </row>
    <row r="26" spans="1:9" ht="15.75" customHeight="1" x14ac:dyDescent="0.15">
      <c r="A26" s="6" t="s">
        <v>56</v>
      </c>
      <c r="B26" s="9" t="s">
        <v>57</v>
      </c>
      <c r="C26" s="26">
        <v>48</v>
      </c>
      <c r="D26" s="26">
        <v>63</v>
      </c>
      <c r="E26" s="26">
        <v>40</v>
      </c>
      <c r="F26">
        <v>60</v>
      </c>
      <c r="G26" s="32">
        <v>48.333333333333336</v>
      </c>
      <c r="I26" s="52">
        <f t="shared" si="0"/>
        <v>51.86666666666666</v>
      </c>
    </row>
    <row r="27" spans="1:9" ht="15.75" customHeight="1" x14ac:dyDescent="0.15">
      <c r="A27" s="6" t="s">
        <v>58</v>
      </c>
      <c r="B27" s="9" t="s">
        <v>59</v>
      </c>
      <c r="C27" s="26">
        <v>52</v>
      </c>
      <c r="D27" s="26">
        <v>53</v>
      </c>
      <c r="E27" s="26">
        <v>27</v>
      </c>
      <c r="F27">
        <v>37</v>
      </c>
      <c r="G27" s="32">
        <v>35</v>
      </c>
      <c r="I27" s="52">
        <f t="shared" si="0"/>
        <v>40.799999999999997</v>
      </c>
    </row>
    <row r="28" spans="1:9" ht="15.75" customHeight="1" x14ac:dyDescent="0.15">
      <c r="A28" s="6" t="s">
        <v>60</v>
      </c>
      <c r="B28" s="9" t="s">
        <v>61</v>
      </c>
      <c r="C28" s="26">
        <v>53</v>
      </c>
      <c r="D28" s="26">
        <v>63</v>
      </c>
      <c r="E28" s="26">
        <v>45</v>
      </c>
      <c r="F28">
        <v>60</v>
      </c>
      <c r="G28" s="32">
        <v>48.333333333333336</v>
      </c>
      <c r="I28" s="52">
        <f t="shared" si="0"/>
        <v>53.86666666666666</v>
      </c>
    </row>
    <row r="29" spans="1:9" ht="15.75" customHeight="1" x14ac:dyDescent="0.15">
      <c r="A29" s="6" t="s">
        <v>62</v>
      </c>
      <c r="B29" s="9" t="s">
        <v>63</v>
      </c>
      <c r="C29" s="26">
        <v>33</v>
      </c>
      <c r="D29" s="26">
        <v>22</v>
      </c>
      <c r="E29" s="26">
        <v>12</v>
      </c>
      <c r="F29">
        <v>53</v>
      </c>
      <c r="G29" s="32">
        <v>23.333333333333332</v>
      </c>
      <c r="I29" s="52">
        <f t="shared" si="0"/>
        <v>28.666666666666668</v>
      </c>
    </row>
    <row r="30" spans="1:9" ht="15.75" customHeight="1" x14ac:dyDescent="0.15">
      <c r="A30" s="3" t="s">
        <v>64</v>
      </c>
      <c r="B30" s="4" t="s">
        <v>65</v>
      </c>
      <c r="C30" s="26">
        <v>48</v>
      </c>
      <c r="D30" s="26">
        <v>48</v>
      </c>
      <c r="E30" s="26">
        <v>25</v>
      </c>
      <c r="F30">
        <v>48</v>
      </c>
      <c r="G30" s="32">
        <v>48.333333333333336</v>
      </c>
      <c r="I30" s="52">
        <f t="shared" si="0"/>
        <v>43.466666666666669</v>
      </c>
    </row>
    <row r="31" spans="1:9" ht="15.75" customHeight="1" x14ac:dyDescent="0.15">
      <c r="A31" s="6" t="s">
        <v>66</v>
      </c>
      <c r="B31" s="9" t="s">
        <v>67</v>
      </c>
      <c r="C31" s="26">
        <v>37</v>
      </c>
      <c r="D31" s="26">
        <v>37</v>
      </c>
      <c r="E31" s="26">
        <v>35</v>
      </c>
      <c r="F31">
        <v>37</v>
      </c>
      <c r="G31" s="32">
        <v>36.666666666666664</v>
      </c>
      <c r="I31" s="52">
        <f t="shared" si="0"/>
        <v>36.533333333333331</v>
      </c>
    </row>
    <row r="32" spans="1:9" ht="15.75" customHeight="1" x14ac:dyDescent="0.15">
      <c r="A32" s="6" t="s">
        <v>68</v>
      </c>
      <c r="B32" s="9" t="s">
        <v>69</v>
      </c>
      <c r="C32" s="26">
        <v>37</v>
      </c>
      <c r="D32" s="26">
        <v>37</v>
      </c>
      <c r="E32" s="26">
        <v>33</v>
      </c>
      <c r="F32">
        <v>37</v>
      </c>
      <c r="G32" s="32">
        <v>40</v>
      </c>
      <c r="I32" s="52">
        <f t="shared" si="0"/>
        <v>36.799999999999997</v>
      </c>
    </row>
    <row r="33" spans="1:9" ht="15.75" customHeight="1" x14ac:dyDescent="0.15">
      <c r="A33" s="6" t="s">
        <v>70</v>
      </c>
      <c r="B33" s="9" t="s">
        <v>71</v>
      </c>
      <c r="C33" s="26">
        <v>45</v>
      </c>
      <c r="D33" s="26">
        <v>40</v>
      </c>
      <c r="E33" s="26">
        <v>37</v>
      </c>
      <c r="F33">
        <v>40</v>
      </c>
      <c r="G33" s="32">
        <v>40</v>
      </c>
      <c r="I33" s="52">
        <f t="shared" si="0"/>
        <v>40.4</v>
      </c>
    </row>
    <row r="34" spans="1:9" ht="15.75" customHeight="1" x14ac:dyDescent="0.15">
      <c r="A34" s="6" t="s">
        <v>72</v>
      </c>
      <c r="B34" s="9" t="s">
        <v>71</v>
      </c>
      <c r="C34" s="26">
        <v>45</v>
      </c>
      <c r="D34" s="26">
        <v>40</v>
      </c>
      <c r="E34" s="26">
        <v>37</v>
      </c>
      <c r="F34">
        <v>40</v>
      </c>
      <c r="G34" s="32">
        <v>40</v>
      </c>
      <c r="I34" s="52">
        <f t="shared" si="0"/>
        <v>40.4</v>
      </c>
    </row>
    <row r="35" spans="1:9" ht="15.75" customHeight="1" x14ac:dyDescent="0.15">
      <c r="A35" s="3" t="s">
        <v>73</v>
      </c>
      <c r="B35" s="4" t="s">
        <v>74</v>
      </c>
      <c r="C35" s="26">
        <v>70</v>
      </c>
      <c r="D35" s="26">
        <v>45</v>
      </c>
      <c r="E35" s="26">
        <v>22</v>
      </c>
      <c r="F35">
        <v>57</v>
      </c>
      <c r="G35" s="32">
        <v>63.333333333333336</v>
      </c>
      <c r="I35" s="52">
        <f t="shared" si="0"/>
        <v>51.466666666666661</v>
      </c>
    </row>
    <row r="36" spans="1:9" ht="15.75" customHeight="1" x14ac:dyDescent="0.15">
      <c r="A36" s="6" t="s">
        <v>75</v>
      </c>
      <c r="B36" s="9" t="s">
        <v>76</v>
      </c>
      <c r="C36" s="26">
        <v>57</v>
      </c>
      <c r="D36" s="26">
        <v>53</v>
      </c>
      <c r="E36" s="26">
        <v>18</v>
      </c>
      <c r="F36">
        <v>53</v>
      </c>
      <c r="G36" s="32">
        <v>56.666666666666664</v>
      </c>
      <c r="I36" s="52">
        <f t="shared" si="0"/>
        <v>47.533333333333331</v>
      </c>
    </row>
    <row r="37" spans="1:9" ht="15.75" customHeight="1" x14ac:dyDescent="0.15">
      <c r="A37" s="3" t="s">
        <v>77</v>
      </c>
      <c r="B37" s="4" t="s">
        <v>78</v>
      </c>
      <c r="C37" s="26">
        <v>53</v>
      </c>
      <c r="D37" s="26">
        <v>55</v>
      </c>
      <c r="E37" s="26">
        <v>35</v>
      </c>
      <c r="F37">
        <v>50</v>
      </c>
      <c r="G37" s="32">
        <v>50</v>
      </c>
      <c r="I37" s="52">
        <f t="shared" si="0"/>
        <v>48.6</v>
      </c>
    </row>
    <row r="38" spans="1:9" ht="15.75" customHeight="1" x14ac:dyDescent="0.15">
      <c r="A38" s="6" t="s">
        <v>79</v>
      </c>
      <c r="B38" s="9" t="s">
        <v>80</v>
      </c>
      <c r="C38" s="26">
        <v>43</v>
      </c>
      <c r="D38" s="26">
        <v>38</v>
      </c>
      <c r="E38" s="26">
        <v>32</v>
      </c>
      <c r="F38">
        <v>43</v>
      </c>
      <c r="G38" s="32">
        <v>50</v>
      </c>
      <c r="I38" s="52">
        <f t="shared" si="0"/>
        <v>41.2</v>
      </c>
    </row>
    <row r="39" spans="1:9" ht="15.75" customHeight="1" x14ac:dyDescent="0.15">
      <c r="A39" s="6" t="s">
        <v>81</v>
      </c>
      <c r="B39" s="9" t="s">
        <v>82</v>
      </c>
      <c r="C39" s="26">
        <v>35</v>
      </c>
      <c r="D39" s="26">
        <v>48</v>
      </c>
      <c r="E39" s="26">
        <v>35</v>
      </c>
      <c r="F39">
        <v>35</v>
      </c>
      <c r="G39" s="32">
        <v>35</v>
      </c>
      <c r="I39" s="52">
        <f t="shared" si="0"/>
        <v>37.6</v>
      </c>
    </row>
    <row r="40" spans="1:9" ht="15.75" customHeight="1" x14ac:dyDescent="0.15">
      <c r="A40" s="6" t="s">
        <v>83</v>
      </c>
      <c r="B40" s="13" t="s">
        <v>84</v>
      </c>
      <c r="C40" s="26">
        <v>22</v>
      </c>
      <c r="D40" s="26">
        <v>38</v>
      </c>
      <c r="E40" s="26">
        <v>7</v>
      </c>
      <c r="F40">
        <v>22</v>
      </c>
      <c r="G40" s="32">
        <v>21.666666666666668</v>
      </c>
      <c r="I40" s="52">
        <f t="shared" si="0"/>
        <v>22.133333333333333</v>
      </c>
    </row>
    <row r="41" spans="1:9" ht="15.75" customHeight="1" x14ac:dyDescent="0.15">
      <c r="A41" s="6" t="s">
        <v>85</v>
      </c>
      <c r="B41" s="13" t="s">
        <v>86</v>
      </c>
      <c r="C41" s="26">
        <v>38</v>
      </c>
      <c r="D41" s="26">
        <v>52</v>
      </c>
      <c r="E41" s="26">
        <v>17</v>
      </c>
      <c r="F41">
        <v>35</v>
      </c>
      <c r="G41" s="32">
        <v>35</v>
      </c>
      <c r="I41" s="52">
        <f t="shared" si="0"/>
        <v>35.4</v>
      </c>
    </row>
    <row r="42" spans="1:9" ht="15.75" customHeight="1" x14ac:dyDescent="0.15">
      <c r="A42" s="6" t="s">
        <v>87</v>
      </c>
      <c r="B42" s="9" t="s">
        <v>88</v>
      </c>
      <c r="C42" s="26">
        <v>38</v>
      </c>
      <c r="D42" s="26">
        <v>52</v>
      </c>
      <c r="E42" s="26">
        <v>17</v>
      </c>
      <c r="F42">
        <v>38</v>
      </c>
      <c r="G42" s="32">
        <v>38.333333333333336</v>
      </c>
      <c r="I42" s="52">
        <f t="shared" si="0"/>
        <v>36.666666666666671</v>
      </c>
    </row>
    <row r="43" spans="1:9" ht="15.75" customHeight="1" x14ac:dyDescent="0.15">
      <c r="A43" s="3" t="s">
        <v>89</v>
      </c>
      <c r="B43" s="4" t="s">
        <v>90</v>
      </c>
      <c r="C43" s="26">
        <v>38</v>
      </c>
      <c r="D43" s="26">
        <v>38</v>
      </c>
      <c r="E43" s="26">
        <v>28</v>
      </c>
      <c r="F43">
        <v>38</v>
      </c>
      <c r="G43" s="32">
        <v>38.333333333333336</v>
      </c>
      <c r="I43" s="52">
        <f t="shared" si="0"/>
        <v>36.06666666666667</v>
      </c>
    </row>
    <row r="44" spans="1:9" ht="15.75" customHeight="1" x14ac:dyDescent="0.15">
      <c r="A44" s="6" t="s">
        <v>91</v>
      </c>
      <c r="B44" s="9" t="s">
        <v>92</v>
      </c>
      <c r="C44" s="26">
        <v>35</v>
      </c>
      <c r="D44" s="26">
        <v>38</v>
      </c>
      <c r="E44" s="26">
        <v>10</v>
      </c>
      <c r="F44">
        <v>38</v>
      </c>
      <c r="G44" s="32">
        <v>38.333333333333336</v>
      </c>
      <c r="I44" s="52">
        <f t="shared" si="0"/>
        <v>31.866666666666667</v>
      </c>
    </row>
    <row r="45" spans="1:9" ht="15.75" customHeight="1" x14ac:dyDescent="0.15">
      <c r="A45" s="6" t="s">
        <v>93</v>
      </c>
      <c r="B45" s="9" t="s">
        <v>94</v>
      </c>
      <c r="C45" s="26">
        <v>53</v>
      </c>
      <c r="D45" s="26">
        <v>53</v>
      </c>
      <c r="E45" s="26">
        <v>18</v>
      </c>
      <c r="F45">
        <v>53</v>
      </c>
      <c r="G45" s="32">
        <v>53.333333333333336</v>
      </c>
      <c r="I45" s="52">
        <f t="shared" si="0"/>
        <v>46.06666666666667</v>
      </c>
    </row>
    <row r="46" spans="1:9" ht="15.75" customHeight="1" x14ac:dyDescent="0.15">
      <c r="A46" s="3" t="s">
        <v>95</v>
      </c>
      <c r="B46" s="4" t="s">
        <v>96</v>
      </c>
      <c r="C46" s="26">
        <v>50</v>
      </c>
      <c r="D46" s="26">
        <v>37</v>
      </c>
      <c r="E46" s="26">
        <v>37</v>
      </c>
      <c r="F46">
        <v>37</v>
      </c>
      <c r="G46" s="32">
        <v>36.666666666666664</v>
      </c>
      <c r="I46" s="52">
        <f t="shared" si="0"/>
        <v>39.533333333333331</v>
      </c>
    </row>
    <row r="47" spans="1:9" ht="14" x14ac:dyDescent="0.15">
      <c r="A47" s="6" t="s">
        <v>97</v>
      </c>
      <c r="B47" s="9" t="s">
        <v>98</v>
      </c>
      <c r="C47" s="26">
        <v>40</v>
      </c>
      <c r="D47" s="26">
        <v>37</v>
      </c>
      <c r="E47" s="26">
        <v>37</v>
      </c>
      <c r="F47">
        <v>37</v>
      </c>
      <c r="G47" s="32">
        <v>36.666666666666664</v>
      </c>
      <c r="I47" s="52">
        <f t="shared" si="0"/>
        <v>37.533333333333331</v>
      </c>
    </row>
    <row r="48" spans="1:9" ht="14" x14ac:dyDescent="0.15">
      <c r="A48" s="6" t="s">
        <v>99</v>
      </c>
      <c r="B48" s="9" t="s">
        <v>100</v>
      </c>
      <c r="C48" s="26">
        <v>27</v>
      </c>
      <c r="D48" s="26">
        <v>27</v>
      </c>
      <c r="E48" s="26">
        <v>30</v>
      </c>
      <c r="F48">
        <v>27</v>
      </c>
      <c r="G48" s="32">
        <v>26.666666666666668</v>
      </c>
      <c r="I48" s="52">
        <f t="shared" si="0"/>
        <v>27.533333333333331</v>
      </c>
    </row>
    <row r="49" spans="1:9" ht="14" x14ac:dyDescent="0.15">
      <c r="A49" s="3" t="s">
        <v>101</v>
      </c>
      <c r="B49" s="4" t="s">
        <v>102</v>
      </c>
      <c r="C49" s="26">
        <v>47</v>
      </c>
      <c r="D49" s="26">
        <v>47</v>
      </c>
      <c r="E49" s="26">
        <v>22</v>
      </c>
      <c r="F49">
        <v>47</v>
      </c>
      <c r="G49" s="32">
        <v>46.666666666666664</v>
      </c>
      <c r="I49" s="52">
        <f t="shared" si="0"/>
        <v>41.93333333333333</v>
      </c>
    </row>
    <row r="50" spans="1:9" ht="14" x14ac:dyDescent="0.15">
      <c r="A50" s="6" t="s">
        <v>103</v>
      </c>
      <c r="B50" s="9" t="s">
        <v>104</v>
      </c>
      <c r="C50" s="26">
        <v>47</v>
      </c>
      <c r="D50" s="26">
        <v>50</v>
      </c>
      <c r="E50" s="26">
        <v>33</v>
      </c>
      <c r="F50">
        <v>50</v>
      </c>
      <c r="G50" s="32">
        <v>50</v>
      </c>
      <c r="I50" s="52">
        <f t="shared" si="0"/>
        <v>46</v>
      </c>
    </row>
    <row r="51" spans="1:9" ht="14" x14ac:dyDescent="0.15">
      <c r="A51" s="3" t="s">
        <v>105</v>
      </c>
      <c r="B51" s="4" t="s">
        <v>106</v>
      </c>
      <c r="C51" s="26">
        <v>45</v>
      </c>
      <c r="D51" s="26">
        <v>45</v>
      </c>
      <c r="E51" s="26">
        <v>30</v>
      </c>
      <c r="F51">
        <v>45</v>
      </c>
      <c r="G51" s="32">
        <v>51.666666666666664</v>
      </c>
      <c r="I51" s="52">
        <f t="shared" si="0"/>
        <v>43.333333333333329</v>
      </c>
    </row>
    <row r="52" spans="1:9" ht="14" x14ac:dyDescent="0.15">
      <c r="A52" s="6" t="s">
        <v>107</v>
      </c>
      <c r="B52" s="9" t="s">
        <v>108</v>
      </c>
      <c r="C52" s="26">
        <v>58</v>
      </c>
      <c r="D52" s="26">
        <v>62</v>
      </c>
      <c r="E52" s="26">
        <v>30</v>
      </c>
      <c r="F52">
        <v>58</v>
      </c>
      <c r="G52" s="32">
        <v>58.333333333333336</v>
      </c>
      <c r="I52" s="52">
        <f t="shared" si="0"/>
        <v>53.266666666666666</v>
      </c>
    </row>
    <row r="53" spans="1:9" ht="14" x14ac:dyDescent="0.15">
      <c r="A53" s="6" t="s">
        <v>109</v>
      </c>
      <c r="B53" s="9" t="s">
        <v>110</v>
      </c>
      <c r="C53" s="26">
        <v>58</v>
      </c>
      <c r="D53" s="26">
        <v>58</v>
      </c>
      <c r="E53" s="26">
        <v>25</v>
      </c>
      <c r="F53">
        <v>55</v>
      </c>
      <c r="G53" s="32">
        <v>55</v>
      </c>
      <c r="I53" s="52">
        <f t="shared" si="0"/>
        <v>50.2</v>
      </c>
    </row>
    <row r="54" spans="1:9" ht="14" x14ac:dyDescent="0.15">
      <c r="A54" s="6" t="s">
        <v>111</v>
      </c>
      <c r="B54" s="9" t="s">
        <v>112</v>
      </c>
      <c r="C54" s="26">
        <v>55</v>
      </c>
      <c r="D54" s="26">
        <v>55</v>
      </c>
      <c r="E54" s="26">
        <v>30</v>
      </c>
      <c r="F54">
        <v>55</v>
      </c>
      <c r="G54" s="32">
        <v>55</v>
      </c>
      <c r="I54" s="52">
        <f t="shared" si="0"/>
        <v>50</v>
      </c>
    </row>
    <row r="55" spans="1:9" ht="14" x14ac:dyDescent="0.15">
      <c r="A55" s="14" t="s">
        <v>113</v>
      </c>
      <c r="B55" s="4" t="s">
        <v>114</v>
      </c>
      <c r="C55" s="26">
        <v>53</v>
      </c>
      <c r="D55" s="26">
        <v>53</v>
      </c>
      <c r="E55" s="26">
        <v>20</v>
      </c>
      <c r="F55">
        <v>53</v>
      </c>
      <c r="G55" s="32">
        <v>53.333333333333336</v>
      </c>
      <c r="I55" s="52">
        <f t="shared" si="0"/>
        <v>46.466666666666669</v>
      </c>
    </row>
    <row r="56" spans="1:9" ht="14" x14ac:dyDescent="0.15">
      <c r="A56" s="15" t="s">
        <v>115</v>
      </c>
      <c r="B56" s="9" t="s">
        <v>114</v>
      </c>
      <c r="C56" s="26">
        <v>53</v>
      </c>
      <c r="D56" s="26">
        <v>53</v>
      </c>
      <c r="E56" s="26">
        <v>43</v>
      </c>
      <c r="F56">
        <v>53</v>
      </c>
      <c r="G56" s="32">
        <v>53.333333333333336</v>
      </c>
      <c r="I56" s="52">
        <f t="shared" si="0"/>
        <v>51.06666666666667</v>
      </c>
    </row>
    <row r="57" spans="1:9" ht="14" x14ac:dyDescent="0.15">
      <c r="A57" s="6" t="s">
        <v>116</v>
      </c>
      <c r="B57" s="9" t="s">
        <v>117</v>
      </c>
      <c r="C57" s="26">
        <v>53</v>
      </c>
      <c r="D57" s="26">
        <v>53</v>
      </c>
      <c r="E57" s="26">
        <v>20</v>
      </c>
      <c r="F57">
        <v>53</v>
      </c>
      <c r="G57" s="32">
        <v>46.666666666666664</v>
      </c>
      <c r="I57" s="52">
        <f t="shared" si="0"/>
        <v>45.133333333333333</v>
      </c>
    </row>
    <row r="58" spans="1:9" ht="14" x14ac:dyDescent="0.15">
      <c r="A58" s="6" t="s">
        <v>118</v>
      </c>
      <c r="B58" s="9" t="s">
        <v>119</v>
      </c>
      <c r="C58" s="26">
        <v>53</v>
      </c>
      <c r="D58" s="26">
        <v>53</v>
      </c>
      <c r="E58" s="26">
        <v>35</v>
      </c>
      <c r="F58">
        <v>53</v>
      </c>
      <c r="G58" s="32">
        <v>0</v>
      </c>
      <c r="I58" s="52">
        <f t="shared" si="0"/>
        <v>38.799999999999997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 - Proj Scores &amp; Sens An</vt:lpstr>
      <vt:lpstr>New Projects</vt:lpstr>
      <vt:lpstr>Scorer 1</vt:lpstr>
      <vt:lpstr>Scorer 2</vt:lpstr>
      <vt:lpstr>Scorer 3</vt:lpstr>
      <vt:lpstr>Scorer 4</vt:lpstr>
      <vt:lpstr>Scorer 5</vt:lpstr>
      <vt:lpstr>Consolidated</vt:lpstr>
      <vt:lpstr>Average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</dc:creator>
  <cp:lastModifiedBy>Microsoft Office User</cp:lastModifiedBy>
  <dcterms:created xsi:type="dcterms:W3CDTF">2021-01-26T02:05:17Z</dcterms:created>
  <dcterms:modified xsi:type="dcterms:W3CDTF">2021-10-07T22:23:02Z</dcterms:modified>
</cp:coreProperties>
</file>